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35" yWindow="45" windowWidth="7680" windowHeight="9045" activeTab="0"/>
  </bookViews>
  <sheets>
    <sheet name="Dod6" sheetId="1" r:id="rId1"/>
  </sheets>
  <externalReferences>
    <externalReference r:id="rId4"/>
  </externalReferences>
  <definedNames>
    <definedName name="_xlfn.AGGREGATE" hidden="1">#NAME?</definedName>
    <definedName name="ГФУ">#REF!</definedName>
    <definedName name="_xlnm.Print_Titles" localSheetId="0">'Dod6'!$D:$E,'Dod6'!$33:$35</definedName>
    <definedName name="Культура">#REF!</definedName>
    <definedName name="Ліцей">#REF!</definedName>
    <definedName name="_xlnm.Print_Area" localSheetId="0">'Dod6'!$A$1:$I$59</definedName>
    <definedName name="Освіта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<sst xmlns="http://schemas.openxmlformats.org/spreadsheetml/2006/main" count="109" uniqueCount="82">
  <si>
    <t>0100000</t>
  </si>
  <si>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</si>
  <si>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</si>
  <si>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</si>
  <si>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</si>
  <si>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</si>
  <si>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</si>
  <si>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</si>
  <si>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грн.</t>
  </si>
  <si>
    <r>
      <t xml:space="preserve">Носівська міська рада     </t>
    </r>
    <r>
      <rPr>
        <i/>
        <sz val="14"/>
        <rFont val="Times New Roman"/>
        <family val="1"/>
      </rPr>
      <t>(виконавчий апарат )</t>
    </r>
  </si>
  <si>
    <t>7461</t>
  </si>
  <si>
    <t>Утримання та розвиток автомобільних доріг та дорожньої інфраструктури за рахунок коштів міського бюджету</t>
  </si>
  <si>
    <t>Капітальний ремонт  автомобільної дороги по вул. Шевченко с. Володькова Дівиця</t>
  </si>
  <si>
    <t>Капітальний ремонт  автомобільної дороги по вул. Кутузова, м. Носівка</t>
  </si>
  <si>
    <t>Капітальні видатки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</si>
  <si>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</si>
  <si>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</si>
  <si>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Відділ освіти,сім"ї,молоді та спорту Носівської міської ради</t>
  </si>
  <si>
    <t>Надання дошкільної освіти</t>
  </si>
  <si>
    <t>Співфінансування будівництва школи № 5 за рахунок ДФРР</t>
  </si>
  <si>
    <t>Відділ культури і туризму Носівської міської ради</t>
  </si>
  <si>
    <t>Забезпечення діяльності бібліотек</t>
  </si>
  <si>
    <t>0490</t>
  </si>
  <si>
    <t>1010</t>
  </si>
  <si>
    <t>0910</t>
  </si>
  <si>
    <t>1014030</t>
  </si>
  <si>
    <t>4030</t>
  </si>
  <si>
    <t>0824</t>
  </si>
  <si>
    <t>0111</t>
  </si>
  <si>
    <t>0611010</t>
  </si>
  <si>
    <r>
      <t>Перелік об’єктів, видатки на які у 2018  році будуть проводитися за рахунок коштів бюджету розвитку</t>
    </r>
    <r>
      <rPr>
        <b/>
        <i/>
        <vertAlign val="superscript"/>
        <sz val="14"/>
        <rFont val="Times New Roman"/>
        <family val="1"/>
      </rPr>
      <t>1</t>
    </r>
  </si>
  <si>
    <t>0110150</t>
  </si>
  <si>
    <t>0443</t>
  </si>
  <si>
    <t>0456</t>
  </si>
  <si>
    <t>0117461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</si>
  <si>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</si>
  <si>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</si>
  <si>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</si>
  <si>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</si>
  <si>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</si>
  <si>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</si>
  <si>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</si>
  <si>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</si>
  <si>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3121</t>
  </si>
  <si>
    <t>1040</t>
  </si>
  <si>
    <t>Утримання та забезпечення діяльності центрів соціальних служб для сім`ї, дітей та молоді</t>
  </si>
  <si>
    <t>Відділ  соціального захисту населення Носівської міської ради</t>
  </si>
  <si>
    <t>0800000</t>
  </si>
  <si>
    <t>0600000</t>
  </si>
  <si>
    <t>0117310</t>
  </si>
  <si>
    <t>7310</t>
  </si>
  <si>
    <t>Будівництво об`єктів житлово-комунального господарства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</si>
  <si>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</si>
  <si>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</si>
  <si>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</si>
  <si>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</si>
  <si>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</si>
  <si>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</si>
  <si>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</si>
  <si>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</si>
  <si>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</si>
  <si>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Коригування проектно-кошторисної документації по реконструкції ЗОШ</t>
  </si>
  <si>
    <t>3700000</t>
  </si>
  <si>
    <t>Фінансове управління Носівської міської ради</t>
  </si>
  <si>
    <t>3710160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</si>
  <si>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</si>
  <si>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</si>
  <si>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Виготовлення ПКД на капітальний ремонт доріг</t>
  </si>
  <si>
    <t>0133</t>
  </si>
  <si>
    <t>0110180</t>
  </si>
  <si>
    <t>0180</t>
  </si>
  <si>
    <t>Інша діяльність у сфері державного управління</t>
  </si>
  <si>
    <t>Додаток 6</t>
  </si>
  <si>
    <t xml:space="preserve">до рішення 34 сесії міської ради </t>
  </si>
  <si>
    <t xml:space="preserve">       від 16.03.2018 року  №2/34/VII</t>
  </si>
  <si>
    <r>
      <t>Код програмної класифікації видатків та кредитування місцевих бюджетів</t>
    </r>
    <r>
      <rPr>
        <vertAlign val="superscript"/>
        <sz val="12"/>
        <rFont val="Times New Roman"/>
        <family val="1"/>
      </rPr>
      <t>2</t>
    </r>
  </si>
  <si>
    <r>
      <t>Код ТПКВКМБ /
ТКВКБМС</t>
    </r>
    <r>
      <rPr>
        <vertAlign val="superscript"/>
        <sz val="12"/>
        <rFont val="Times New Roman"/>
        <family val="1"/>
      </rPr>
      <t>3</t>
    </r>
  </si>
  <si>
    <r>
      <t>Код ФКВКБ</t>
    </r>
    <r>
      <rPr>
        <vertAlign val="superscript"/>
        <sz val="12"/>
        <rFont val="Times New Roman"/>
        <family val="1"/>
      </rPr>
      <t>4</t>
    </r>
  </si>
  <si>
    <t>Начальник фінансового управління                                                                                                 В.І.Пазуха</t>
  </si>
  <si>
    <r>
      <t>Капітальний</t>
    </r>
    <r>
      <rPr>
        <sz val="14"/>
        <color indexed="8"/>
        <rFont val="Times New Roman"/>
        <family val="1"/>
      </rPr>
      <t xml:space="preserve"> ремонт покрівлі ДНЗ №1 «Барвінок»  по вулиці Воскресенській , 11 в м Носівка,  Чернігівської області</t>
    </r>
  </si>
  <si>
    <r>
      <t xml:space="preserve">Носівська міська рада  </t>
    </r>
    <r>
      <rPr>
        <sz val="14"/>
        <rFont val="Times New Roman"/>
        <family val="1"/>
      </rPr>
      <t>(виконавчий апарат)</t>
    </r>
  </si>
  <si>
    <t>Будівництво мереж вуличного освітлення Козацька, вул Автоколона, Матросова частини вул.Зелена, вул. Південна  від КТП-152 в  м.Носівка Чернігівської області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</si>
</sst>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7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8"/>
      <name val="Times New Roman"/>
      <family val="1"/>
    </font>
    <font>
      <b/>
      <i/>
      <vertAlign val="superscript"/>
      <sz val="14"/>
      <name val="Times New Roman"/>
      <family val="1"/>
    </font>
    <font>
      <b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8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20" fillId="0" borderId="0">
      <alignment/>
      <protection/>
    </xf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1" applyNumberFormat="0" applyAlignment="0" applyProtection="0"/>
    <xf numFmtId="0" fontId="7" fillId="5" borderId="2" applyNumberFormat="0" applyAlignment="0" applyProtection="0"/>
    <xf numFmtId="0" fontId="8" fillId="19" borderId="3" applyNumberFormat="0" applyAlignment="0" applyProtection="0"/>
    <xf numFmtId="0" fontId="15" fillId="19" borderId="2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3" fillId="49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8" fillId="0" borderId="0">
      <alignment vertical="top"/>
      <protection/>
    </xf>
    <xf numFmtId="0" fontId="57" fillId="0" borderId="7" applyNumberFormat="0" applyFill="0" applyAlignment="0" applyProtection="0"/>
    <xf numFmtId="0" fontId="12" fillId="0" borderId="8" applyNumberFormat="0" applyFill="0" applyAlignment="0" applyProtection="0"/>
    <xf numFmtId="0" fontId="58" fillId="50" borderId="9" applyNumberFormat="0" applyAlignment="0" applyProtection="0"/>
    <xf numFmtId="0" fontId="10" fillId="51" borderId="10" applyNumberFormat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60" fillId="52" borderId="1" applyNumberFormat="0" applyAlignment="0" applyProtection="0"/>
    <xf numFmtId="0" fontId="20" fillId="0" borderId="0">
      <alignment/>
      <protection/>
    </xf>
    <xf numFmtId="0" fontId="5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" fillId="4" borderId="0" applyNumberFormat="0" applyBorder="0" applyAlignment="0" applyProtection="0"/>
    <xf numFmtId="0" fontId="62" fillId="53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9" borderId="12" applyNumberFormat="0" applyFont="0" applyAlignment="0" applyProtection="0"/>
    <xf numFmtId="0" fontId="14" fillId="9" borderId="12" applyNumberFormat="0" applyFont="0" applyAlignment="0" applyProtection="0"/>
    <xf numFmtId="0" fontId="0" fillId="54" borderId="13" applyNumberFormat="0" applyFont="0" applyAlignment="0" applyProtection="0"/>
    <xf numFmtId="183" fontId="1" fillId="0" borderId="0" applyFont="0" applyFill="0" applyBorder="0" applyAlignment="0" applyProtection="0"/>
    <xf numFmtId="0" fontId="63" fillId="52" borderId="14" applyNumberFormat="0" applyAlignment="0" applyProtection="0"/>
    <xf numFmtId="0" fontId="18" fillId="0" borderId="15" applyNumberFormat="0" applyFill="0" applyAlignment="0" applyProtection="0"/>
    <xf numFmtId="0" fontId="64" fillId="55" borderId="0" applyNumberFormat="0" applyBorder="0" applyAlignment="0" applyProtection="0"/>
    <xf numFmtId="0" fontId="19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7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9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5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0" fillId="0" borderId="0" xfId="0" applyNumberFormat="1" applyFont="1" applyFill="1" applyBorder="1" applyAlignment="1" applyProtection="1">
      <alignment horizontal="left" vertical="center" wrapText="1"/>
      <protection/>
    </xf>
    <xf numFmtId="0" fontId="27" fillId="0" borderId="0" xfId="0" applyNumberFormat="1" applyFont="1" applyFill="1" applyAlignment="1" applyProtection="1">
      <alignment horizontal="left" vertical="top"/>
      <protection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center" wrapText="1"/>
    </xf>
    <xf numFmtId="184" fontId="34" fillId="0" borderId="17" xfId="113" applyNumberFormat="1" applyFont="1" applyBorder="1" applyAlignment="1">
      <alignment vertical="center"/>
      <protection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/>
    </xf>
    <xf numFmtId="0" fontId="26" fillId="0" borderId="17" xfId="0" applyFont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5" fillId="0" borderId="0" xfId="0" applyNumberFormat="1" applyFont="1" applyFill="1" applyAlignment="1" applyProtection="1">
      <alignment horizontal="right" vertical="center" wrapText="1"/>
      <protection/>
    </xf>
    <xf numFmtId="0" fontId="36" fillId="0" borderId="0" xfId="0" applyNumberFormat="1" applyFont="1" applyFill="1" applyAlignment="1" applyProtection="1">
      <alignment horizontal="right" vertical="center" wrapText="1"/>
      <protection/>
    </xf>
    <xf numFmtId="0" fontId="30" fillId="7" borderId="0" xfId="0" applyNumberFormat="1" applyFont="1" applyFill="1" applyBorder="1" applyAlignment="1" applyProtection="1">
      <alignment horizontal="left" vertical="center" wrapText="1"/>
      <protection/>
    </xf>
    <xf numFmtId="0" fontId="30" fillId="0" borderId="0" xfId="0" applyNumberFormat="1" applyFont="1" applyFill="1" applyBorder="1" applyAlignment="1" applyProtection="1">
      <alignment horizontal="left" vertical="center" wrapText="1"/>
      <protection/>
    </xf>
    <xf numFmtId="0" fontId="37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0" xfId="0" applyNumberFormat="1" applyFont="1" applyFill="1" applyBorder="1" applyAlignment="1" applyProtection="1">
      <alignment horizontal="center" vertical="top" wrapText="1"/>
      <protection/>
    </xf>
    <xf numFmtId="0" fontId="67" fillId="0" borderId="0" xfId="0" applyFont="1" applyAlignment="1">
      <alignment horizontal="right" vertical="center"/>
    </xf>
    <xf numFmtId="0" fontId="67" fillId="0" borderId="0" xfId="0" applyFont="1" applyAlignment="1">
      <alignment vertical="center"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17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Fill="1" applyAlignment="1">
      <alignment/>
    </xf>
    <xf numFmtId="184" fontId="34" fillId="0" borderId="17" xfId="113" applyNumberFormat="1" applyFont="1" applyBorder="1">
      <alignment vertical="top"/>
      <protection/>
    </xf>
    <xf numFmtId="0" fontId="4" fillId="0" borderId="17" xfId="0" applyFont="1" applyBorder="1" applyAlignment="1">
      <alignment horizontal="center" vertical="center" wrapText="1"/>
    </xf>
    <xf numFmtId="184" fontId="34" fillId="0" borderId="17" xfId="0" applyNumberFormat="1" applyFont="1" applyBorder="1" applyAlignment="1">
      <alignment vertical="justify"/>
    </xf>
    <xf numFmtId="2" fontId="68" fillId="0" borderId="17" xfId="0" applyNumberFormat="1" applyFont="1" applyBorder="1" applyAlignment="1" quotePrefix="1">
      <alignment vertical="center" wrapText="1"/>
    </xf>
    <xf numFmtId="0" fontId="68" fillId="0" borderId="17" xfId="0" applyFont="1" applyBorder="1" applyAlignment="1" quotePrefix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2" fontId="68" fillId="0" borderId="17" xfId="0" applyNumberFormat="1" applyFont="1" applyBorder="1" applyAlignment="1">
      <alignment horizontal="center" vertical="center" wrapText="1"/>
    </xf>
    <xf numFmtId="0" fontId="69" fillId="0" borderId="0" xfId="0" applyFont="1" applyAlignment="1">
      <alignment wrapText="1"/>
    </xf>
    <xf numFmtId="0" fontId="69" fillId="0" borderId="0" xfId="0" applyFont="1" applyAlignment="1">
      <alignment/>
    </xf>
    <xf numFmtId="49" fontId="26" fillId="0" borderId="17" xfId="126" applyNumberFormat="1" applyFont="1" applyFill="1" applyBorder="1" applyAlignment="1" quotePrefix="1">
      <alignment horizontal="center" vertical="center" wrapText="1"/>
      <protection/>
    </xf>
    <xf numFmtId="49" fontId="26" fillId="0" borderId="17" xfId="126" applyNumberFormat="1" applyFont="1" applyFill="1" applyBorder="1" applyAlignment="1">
      <alignment horizontal="center" vertical="center" wrapText="1"/>
      <protection/>
    </xf>
    <xf numFmtId="184" fontId="49" fillId="0" borderId="17" xfId="113" applyNumberFormat="1" applyFont="1" applyBorder="1">
      <alignment vertical="top"/>
      <protection/>
    </xf>
    <xf numFmtId="2" fontId="68" fillId="0" borderId="17" xfId="0" applyNumberFormat="1" applyFont="1" applyBorder="1" applyAlignment="1" quotePrefix="1">
      <alignment horizontal="center" vertical="center" wrapText="1"/>
    </xf>
    <xf numFmtId="2" fontId="26" fillId="0" borderId="17" xfId="0" applyNumberFormat="1" applyFont="1" applyBorder="1" applyAlignment="1" quotePrefix="1">
      <alignment vertical="center" wrapText="1"/>
    </xf>
    <xf numFmtId="0" fontId="26" fillId="0" borderId="17" xfId="0" applyFont="1" applyBorder="1" applyAlignment="1" quotePrefix="1">
      <alignment horizontal="center" vertical="center" wrapText="1"/>
    </xf>
    <xf numFmtId="2" fontId="26" fillId="0" borderId="17" xfId="0" applyNumberFormat="1" applyFont="1" applyBorder="1" applyAlignment="1" quotePrefix="1">
      <alignment horizontal="center" vertical="center" wrapText="1"/>
    </xf>
    <xf numFmtId="184" fontId="49" fillId="0" borderId="17" xfId="113" applyNumberFormat="1" applyFont="1" applyBorder="1" applyAlignment="1">
      <alignment vertical="top" wrapText="1"/>
      <protection/>
    </xf>
    <xf numFmtId="49" fontId="26" fillId="0" borderId="17" xfId="0" applyNumberFormat="1" applyFont="1" applyBorder="1" applyAlignment="1">
      <alignment horizontal="center" vertical="center" wrapText="1"/>
    </xf>
    <xf numFmtId="0" fontId="70" fillId="0" borderId="17" xfId="123" applyFont="1" applyBorder="1" applyAlignment="1">
      <alignment wrapText="1"/>
      <protection/>
    </xf>
    <xf numFmtId="0" fontId="26" fillId="0" borderId="17" xfId="0" applyFont="1" applyBorder="1" applyAlignment="1">
      <alignment vertical="center" wrapText="1"/>
    </xf>
    <xf numFmtId="0" fontId="26" fillId="0" borderId="17" xfId="0" applyFont="1" applyBorder="1" applyAlignment="1">
      <alignment horizontal="justify" vertical="center" wrapText="1"/>
    </xf>
    <xf numFmtId="2" fontId="4" fillId="0" borderId="17" xfId="0" applyNumberFormat="1" applyFont="1" applyBorder="1" applyAlignment="1" quotePrefix="1">
      <alignment vertical="center" wrapText="1"/>
    </xf>
    <xf numFmtId="0" fontId="26" fillId="0" borderId="17" xfId="123" applyFont="1" applyBorder="1" applyAlignment="1">
      <alignment wrapText="1"/>
      <protection/>
    </xf>
    <xf numFmtId="0" fontId="4" fillId="0" borderId="17" xfId="0" applyFont="1" applyBorder="1" applyAlignment="1">
      <alignment vertical="center" wrapText="1"/>
    </xf>
    <xf numFmtId="2" fontId="4" fillId="0" borderId="17" xfId="125" applyNumberFormat="1" applyFont="1" applyBorder="1" applyAlignment="1" quotePrefix="1">
      <alignment vertical="center" wrapText="1"/>
      <protection/>
    </xf>
    <xf numFmtId="0" fontId="26" fillId="0" borderId="17" xfId="123" applyFont="1" applyBorder="1" applyAlignment="1">
      <alignment vertical="center" wrapText="1"/>
      <protection/>
    </xf>
  </cellXfs>
  <cellStyles count="13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10" xfId="94"/>
    <cellStyle name="Звичайний 11" xfId="95"/>
    <cellStyle name="Звичайний 12" xfId="96"/>
    <cellStyle name="Звичайний 13" xfId="97"/>
    <cellStyle name="Звичайний 14" xfId="98"/>
    <cellStyle name="Звичайний 15" xfId="99"/>
    <cellStyle name="Звичайний 16" xfId="100"/>
    <cellStyle name="Звичайний 17" xfId="101"/>
    <cellStyle name="Звичайний 18" xfId="102"/>
    <cellStyle name="Звичайний 19" xfId="103"/>
    <cellStyle name="Звичайний 2" xfId="104"/>
    <cellStyle name="Звичайний 20" xfId="105"/>
    <cellStyle name="Звичайний 3" xfId="106"/>
    <cellStyle name="Звичайний 4" xfId="107"/>
    <cellStyle name="Звичайний 5" xfId="108"/>
    <cellStyle name="Звичайний 6" xfId="109"/>
    <cellStyle name="Звичайний 7" xfId="110"/>
    <cellStyle name="Звичайний 8" xfId="111"/>
    <cellStyle name="Звичайний 9" xfId="112"/>
    <cellStyle name="Звичайний_Додаток _ 3 зм_ни 4575" xfId="113"/>
    <cellStyle name="Зв'язана клітинка" xfId="114"/>
    <cellStyle name="Итог" xfId="115"/>
    <cellStyle name="Контрольна клітинка" xfId="116"/>
    <cellStyle name="Контрольная ячейка" xfId="117"/>
    <cellStyle name="Назва" xfId="118"/>
    <cellStyle name="Название" xfId="119"/>
    <cellStyle name="Нейтральный" xfId="120"/>
    <cellStyle name="Обчислення" xfId="121"/>
    <cellStyle name="Обычный 2" xfId="122"/>
    <cellStyle name="Обычный 3" xfId="123"/>
    <cellStyle name="Обычный 4" xfId="124"/>
    <cellStyle name="Обычный_06042017" xfId="125"/>
    <cellStyle name="Обычный_ДОД 3 рай.сес." xfId="126"/>
    <cellStyle name="Followed Hyperlink" xfId="127"/>
    <cellStyle name="Підсумок" xfId="128"/>
    <cellStyle name="Плохой" xfId="129"/>
    <cellStyle name="Поганий" xfId="130"/>
    <cellStyle name="Пояснение" xfId="131"/>
    <cellStyle name="Примечание" xfId="132"/>
    <cellStyle name="Примечание 2" xfId="133"/>
    <cellStyle name="Примітка" xfId="134"/>
    <cellStyle name="Percent" xfId="135"/>
    <cellStyle name="Результат" xfId="136"/>
    <cellStyle name="Связанная ячейка" xfId="137"/>
    <cellStyle name="Середній" xfId="138"/>
    <cellStyle name="Стиль 1" xfId="139"/>
    <cellStyle name="Текст попередження" xfId="140"/>
    <cellStyle name="Текст пояснення" xfId="141"/>
    <cellStyle name="Текст предупреждения" xfId="142"/>
    <cellStyle name="Тысячи [0]_Розподіл (2)" xfId="143"/>
    <cellStyle name="Тысячи_Розподіл (2)" xfId="144"/>
    <cellStyle name="Comma" xfId="145"/>
    <cellStyle name="Comma [0]" xfId="146"/>
    <cellStyle name="Хороший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MUSORKA$\OBLBUDGET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="75" zoomScaleNormal="75" zoomScaleSheetLayoutView="90" zoomScalePageLayoutView="0" workbookViewId="0" topLeftCell="A51">
      <selection activeCell="M9" sqref="M9"/>
    </sheetView>
  </sheetViews>
  <sheetFormatPr defaultColWidth="9.16015625" defaultRowHeight="12.75"/>
  <cols>
    <col min="1" max="1" width="13.66015625" style="6" customWidth="1"/>
    <col min="2" max="2" width="14.16015625" style="6" customWidth="1"/>
    <col min="3" max="3" width="11.83203125" style="6" customWidth="1"/>
    <col min="4" max="4" width="56.83203125" style="1" customWidth="1"/>
    <col min="5" max="5" width="39.16015625" style="1" customWidth="1"/>
    <col min="6" max="6" width="19.33203125" style="1" customWidth="1"/>
    <col min="7" max="7" width="16.5" style="1" customWidth="1"/>
    <col min="8" max="8" width="16.16015625" style="1" customWidth="1"/>
    <col min="9" max="9" width="18.16015625" style="1" customWidth="1"/>
    <col min="10" max="16384" width="9.16015625" style="11" customWidth="1"/>
  </cols>
  <sheetData>
    <row r="1" spans="1:10" s="4" customFormat="1" ht="22.5" customHeight="1">
      <c r="A1" s="15"/>
      <c r="B1" s="15"/>
      <c r="C1" s="15"/>
      <c r="D1" s="15"/>
      <c r="E1" s="15"/>
      <c r="F1" s="15"/>
      <c r="G1" s="35" t="s">
        <v>72</v>
      </c>
      <c r="H1" s="35"/>
      <c r="I1" s="35"/>
      <c r="J1" s="36"/>
    </row>
    <row r="2" spans="7:10" ht="20.25" customHeight="1">
      <c r="G2" s="35" t="s">
        <v>73</v>
      </c>
      <c r="H2" s="35"/>
      <c r="I2" s="35"/>
      <c r="J2" s="36"/>
    </row>
    <row r="3" spans="7:10" ht="19.5" customHeight="1">
      <c r="G3" s="35" t="s">
        <v>74</v>
      </c>
      <c r="H3" s="35"/>
      <c r="I3" s="35"/>
      <c r="J3" s="36"/>
    </row>
    <row r="4" spans="7:9" ht="21.75" customHeight="1">
      <c r="G4" s="10"/>
      <c r="H4" s="29"/>
      <c r="I4" s="30"/>
    </row>
    <row r="5" spans="1:9" ht="27.75" customHeight="1">
      <c r="A5" s="33" t="s">
        <v>30</v>
      </c>
      <c r="B5" s="34"/>
      <c r="C5" s="34"/>
      <c r="D5" s="34"/>
      <c r="E5" s="34"/>
      <c r="F5" s="34"/>
      <c r="G5" s="34"/>
      <c r="H5" s="34"/>
      <c r="I5" s="34"/>
    </row>
    <row r="6" spans="1:9" ht="18.75">
      <c r="A6" s="7"/>
      <c r="B6" s="8"/>
      <c r="C6" s="8"/>
      <c r="D6" s="12"/>
      <c r="E6" s="13"/>
      <c r="F6" s="13"/>
      <c r="G6" s="9"/>
      <c r="H6" s="13"/>
      <c r="I6" s="5" t="s">
        <v>8</v>
      </c>
    </row>
    <row r="7" spans="1:9" s="23" customFormat="1" ht="183.75" customHeight="1">
      <c r="A7" s="37" t="s">
        <v>75</v>
      </c>
      <c r="B7" s="37" t="s">
        <v>76</v>
      </c>
      <c r="C7" s="37" t="s">
        <v>77</v>
      </c>
      <c r="D7" s="37" t="s">
        <v>7</v>
      </c>
      <c r="E7" s="38" t="s">
        <v>6</v>
      </c>
      <c r="F7" s="38" t="s">
        <v>2</v>
      </c>
      <c r="G7" s="38" t="s">
        <v>3</v>
      </c>
      <c r="H7" s="38" t="s">
        <v>4</v>
      </c>
      <c r="I7" s="38" t="s">
        <v>5</v>
      </c>
    </row>
    <row r="8" spans="1:9" s="19" customFormat="1" ht="12" customHeight="1" hidden="1">
      <c r="A8" s="16" t="s">
        <v>0</v>
      </c>
      <c r="B8" s="16"/>
      <c r="C8" s="16"/>
      <c r="D8" s="17" t="s">
        <v>9</v>
      </c>
      <c r="E8" s="18"/>
      <c r="F8" s="18"/>
      <c r="G8" s="18"/>
      <c r="H8" s="18"/>
      <c r="I8" s="18"/>
    </row>
    <row r="9" spans="1:9" s="20" customFormat="1" ht="45.75" customHeight="1">
      <c r="A9" s="16" t="s">
        <v>0</v>
      </c>
      <c r="B9" s="16"/>
      <c r="C9" s="16"/>
      <c r="D9" s="17" t="s">
        <v>80</v>
      </c>
      <c r="E9" s="41"/>
      <c r="F9" s="41">
        <f>SUM(F12:F28)</f>
        <v>500000</v>
      </c>
      <c r="G9" s="41"/>
      <c r="H9" s="41"/>
      <c r="I9" s="41">
        <f>SUM(I12:I28)</f>
        <v>3877800</v>
      </c>
    </row>
    <row r="10" spans="1:9" s="20" customFormat="1" ht="66" customHeight="1" hidden="1">
      <c r="A10" s="16"/>
      <c r="B10" s="16"/>
      <c r="C10" s="16"/>
      <c r="D10" s="48" t="s">
        <v>16</v>
      </c>
      <c r="E10" s="41"/>
      <c r="F10" s="41"/>
      <c r="G10" s="41"/>
      <c r="H10" s="41"/>
      <c r="I10" s="48" t="s">
        <v>16</v>
      </c>
    </row>
    <row r="11" spans="1:9" s="20" customFormat="1" ht="66" customHeight="1" hidden="1">
      <c r="A11" s="16"/>
      <c r="B11" s="16"/>
      <c r="C11" s="16"/>
      <c r="D11" s="49"/>
      <c r="E11" s="41"/>
      <c r="F11" s="41"/>
      <c r="G11" s="41"/>
      <c r="H11" s="41"/>
      <c r="I11" s="41"/>
    </row>
    <row r="12" spans="1:9" s="23" customFormat="1" ht="99.75" customHeight="1">
      <c r="A12" s="50" t="s">
        <v>31</v>
      </c>
      <c r="B12" s="51" t="s">
        <v>15</v>
      </c>
      <c r="C12" s="50" t="s">
        <v>28</v>
      </c>
      <c r="D12" s="48" t="s">
        <v>16</v>
      </c>
      <c r="E12" s="52" t="s">
        <v>14</v>
      </c>
      <c r="F12" s="52"/>
      <c r="G12" s="52"/>
      <c r="H12" s="52"/>
      <c r="I12" s="52">
        <v>15000</v>
      </c>
    </row>
    <row r="13" spans="1:9" s="23" customFormat="1" ht="66" customHeight="1">
      <c r="A13" s="45" t="s">
        <v>69</v>
      </c>
      <c r="B13" s="45" t="s">
        <v>70</v>
      </c>
      <c r="C13" s="53" t="s">
        <v>68</v>
      </c>
      <c r="D13" s="54" t="s">
        <v>71</v>
      </c>
      <c r="E13" s="52" t="s">
        <v>14</v>
      </c>
      <c r="F13" s="52"/>
      <c r="G13" s="52"/>
      <c r="H13" s="52"/>
      <c r="I13" s="52">
        <v>555000</v>
      </c>
    </row>
    <row r="14" spans="1:9" s="23" customFormat="1" ht="138.75" customHeight="1">
      <c r="A14" s="55" t="s">
        <v>49</v>
      </c>
      <c r="B14" s="55" t="s">
        <v>50</v>
      </c>
      <c r="C14" s="56" t="s">
        <v>32</v>
      </c>
      <c r="D14" s="54" t="s">
        <v>51</v>
      </c>
      <c r="E14" s="57" t="s">
        <v>81</v>
      </c>
      <c r="F14" s="52">
        <v>500000</v>
      </c>
      <c r="G14" s="52"/>
      <c r="H14" s="52"/>
      <c r="I14" s="52">
        <v>500000</v>
      </c>
    </row>
    <row r="15" spans="1:9" s="23" customFormat="1" ht="67.5" customHeight="1" hidden="1">
      <c r="A15" s="58"/>
      <c r="B15" s="58"/>
      <c r="C15" s="58"/>
      <c r="D15" s="57"/>
      <c r="E15" s="59"/>
      <c r="F15" s="52"/>
      <c r="G15" s="52"/>
      <c r="H15" s="52"/>
      <c r="I15" s="52"/>
    </row>
    <row r="16" spans="1:9" s="23" customFormat="1" ht="67.5" customHeight="1" hidden="1">
      <c r="A16" s="58"/>
      <c r="B16" s="58"/>
      <c r="C16" s="58"/>
      <c r="D16" s="57"/>
      <c r="E16" s="59"/>
      <c r="F16" s="52"/>
      <c r="G16" s="52"/>
      <c r="H16" s="52"/>
      <c r="I16" s="52"/>
    </row>
    <row r="17" spans="1:9" s="23" customFormat="1" ht="67.5" customHeight="1" hidden="1">
      <c r="A17" s="58"/>
      <c r="B17" s="58"/>
      <c r="C17" s="58"/>
      <c r="D17" s="57"/>
      <c r="E17" s="59"/>
      <c r="F17" s="52"/>
      <c r="G17" s="52"/>
      <c r="H17" s="52"/>
      <c r="I17" s="52"/>
    </row>
    <row r="18" spans="1:9" s="23" customFormat="1" ht="67.5" customHeight="1" hidden="1">
      <c r="A18" s="58"/>
      <c r="B18" s="58"/>
      <c r="C18" s="58"/>
      <c r="D18" s="57"/>
      <c r="E18" s="59"/>
      <c r="F18" s="52"/>
      <c r="G18" s="52"/>
      <c r="H18" s="52"/>
      <c r="I18" s="52"/>
    </row>
    <row r="19" spans="1:9" s="23" customFormat="1" ht="67.5" customHeight="1" hidden="1">
      <c r="A19" s="58"/>
      <c r="B19" s="58"/>
      <c r="C19" s="58"/>
      <c r="D19" s="57"/>
      <c r="E19" s="57"/>
      <c r="F19" s="52"/>
      <c r="G19" s="52"/>
      <c r="H19" s="52"/>
      <c r="I19" s="52"/>
    </row>
    <row r="20" spans="1:9" s="23" customFormat="1" ht="67.5" customHeight="1" hidden="1">
      <c r="A20" s="58"/>
      <c r="B20" s="58"/>
      <c r="C20" s="58"/>
      <c r="D20" s="57"/>
      <c r="E20" s="57"/>
      <c r="F20" s="52"/>
      <c r="G20" s="52"/>
      <c r="H20" s="52"/>
      <c r="I20" s="52"/>
    </row>
    <row r="21" spans="1:9" s="23" customFormat="1" ht="67.5" customHeight="1" hidden="1">
      <c r="A21" s="58"/>
      <c r="B21" s="58"/>
      <c r="C21" s="58"/>
      <c r="D21" s="57"/>
      <c r="E21" s="57"/>
      <c r="F21" s="52"/>
      <c r="G21" s="52"/>
      <c r="H21" s="52"/>
      <c r="I21" s="52"/>
    </row>
    <row r="22" spans="1:9" s="23" customFormat="1" ht="67.5" customHeight="1" hidden="1">
      <c r="A22" s="58"/>
      <c r="B22" s="58"/>
      <c r="C22" s="58"/>
      <c r="D22" s="57"/>
      <c r="E22" s="57"/>
      <c r="F22" s="52"/>
      <c r="G22" s="52"/>
      <c r="H22" s="52"/>
      <c r="I22" s="52"/>
    </row>
    <row r="23" spans="1:9" s="23" customFormat="1" ht="67.5" customHeight="1" hidden="1">
      <c r="A23" s="58"/>
      <c r="B23" s="58"/>
      <c r="C23" s="58"/>
      <c r="D23" s="57"/>
      <c r="E23" s="57"/>
      <c r="F23" s="52"/>
      <c r="G23" s="52"/>
      <c r="H23" s="52"/>
      <c r="I23" s="52"/>
    </row>
    <row r="24" spans="1:9" s="23" customFormat="1" ht="18.75" customHeight="1" hidden="1">
      <c r="A24" s="58"/>
      <c r="B24" s="58"/>
      <c r="C24" s="58"/>
      <c r="D24" s="57"/>
      <c r="E24" s="57"/>
      <c r="F24" s="52"/>
      <c r="G24" s="52"/>
      <c r="H24" s="52"/>
      <c r="I24" s="52"/>
    </row>
    <row r="25" spans="1:9" s="27" customFormat="1" ht="83.25" customHeight="1">
      <c r="A25" s="55" t="s">
        <v>52</v>
      </c>
      <c r="B25" s="55" t="s">
        <v>53</v>
      </c>
      <c r="C25" s="56" t="s">
        <v>22</v>
      </c>
      <c r="D25" s="54" t="s">
        <v>54</v>
      </c>
      <c r="E25" s="52" t="s">
        <v>14</v>
      </c>
      <c r="F25" s="52"/>
      <c r="G25" s="52"/>
      <c r="H25" s="52"/>
      <c r="I25" s="52">
        <v>61800</v>
      </c>
    </row>
    <row r="26" spans="1:9" s="23" customFormat="1" ht="77.25" customHeight="1">
      <c r="A26" s="50" t="s">
        <v>34</v>
      </c>
      <c r="B26" s="51" t="s">
        <v>10</v>
      </c>
      <c r="C26" s="51" t="s">
        <v>33</v>
      </c>
      <c r="D26" s="60" t="s">
        <v>11</v>
      </c>
      <c r="E26" s="60" t="s">
        <v>12</v>
      </c>
      <c r="F26" s="52"/>
      <c r="G26" s="52"/>
      <c r="H26" s="52"/>
      <c r="I26" s="52">
        <v>2000000</v>
      </c>
    </row>
    <row r="27" spans="1:9" s="23" customFormat="1" ht="77.25" customHeight="1">
      <c r="A27" s="50" t="s">
        <v>34</v>
      </c>
      <c r="B27" s="51" t="s">
        <v>10</v>
      </c>
      <c r="C27" s="51" t="s">
        <v>33</v>
      </c>
      <c r="D27" s="60" t="s">
        <v>11</v>
      </c>
      <c r="E27" s="60" t="s">
        <v>67</v>
      </c>
      <c r="F27" s="52"/>
      <c r="G27" s="52"/>
      <c r="H27" s="52"/>
      <c r="I27" s="52">
        <v>65000</v>
      </c>
    </row>
    <row r="28" spans="1:9" s="23" customFormat="1" ht="56.25">
      <c r="A28" s="50" t="s">
        <v>34</v>
      </c>
      <c r="B28" s="51" t="s">
        <v>10</v>
      </c>
      <c r="C28" s="51" t="s">
        <v>33</v>
      </c>
      <c r="D28" s="60" t="s">
        <v>11</v>
      </c>
      <c r="E28" s="60" t="s">
        <v>13</v>
      </c>
      <c r="F28" s="52"/>
      <c r="G28" s="52"/>
      <c r="H28" s="52"/>
      <c r="I28" s="52">
        <v>681000</v>
      </c>
    </row>
    <row r="29" spans="1:9" s="24" customFormat="1" ht="14.25" customHeight="1" hidden="1">
      <c r="A29" s="21"/>
      <c r="B29" s="21"/>
      <c r="C29" s="58"/>
      <c r="D29" s="61"/>
      <c r="E29" s="52"/>
      <c r="F29" s="52"/>
      <c r="G29" s="52"/>
      <c r="H29" s="52"/>
      <c r="I29" s="52"/>
    </row>
    <row r="30" spans="1:9" s="24" customFormat="1" ht="18.75" hidden="1">
      <c r="A30" s="21"/>
      <c r="B30" s="21"/>
      <c r="C30" s="58"/>
      <c r="D30" s="60"/>
      <c r="E30" s="52"/>
      <c r="F30" s="52"/>
      <c r="G30" s="52"/>
      <c r="H30" s="52"/>
      <c r="I30" s="52"/>
    </row>
    <row r="31" spans="1:9" s="24" customFormat="1" ht="18.75" hidden="1">
      <c r="A31" s="21"/>
      <c r="B31" s="21"/>
      <c r="C31" s="58"/>
      <c r="D31" s="60"/>
      <c r="E31" s="52"/>
      <c r="F31" s="52"/>
      <c r="G31" s="52"/>
      <c r="H31" s="52"/>
      <c r="I31" s="52"/>
    </row>
    <row r="32" spans="1:9" s="24" customFormat="1" ht="18.75" hidden="1">
      <c r="A32" s="21"/>
      <c r="B32" s="21"/>
      <c r="C32" s="58"/>
      <c r="D32" s="60"/>
      <c r="E32" s="52"/>
      <c r="F32" s="52"/>
      <c r="G32" s="52"/>
      <c r="H32" s="52"/>
      <c r="I32" s="52"/>
    </row>
    <row r="33" spans="1:9" s="24" customFormat="1" ht="18.75" hidden="1">
      <c r="A33" s="21"/>
      <c r="B33" s="21"/>
      <c r="C33" s="58"/>
      <c r="D33" s="60"/>
      <c r="E33" s="52"/>
      <c r="F33" s="52"/>
      <c r="G33" s="52"/>
      <c r="H33" s="52"/>
      <c r="I33" s="52"/>
    </row>
    <row r="34" spans="1:9" s="24" customFormat="1" ht="18.75" hidden="1">
      <c r="A34" s="21"/>
      <c r="B34" s="21"/>
      <c r="C34" s="58"/>
      <c r="D34" s="60"/>
      <c r="E34" s="52"/>
      <c r="F34" s="52"/>
      <c r="G34" s="52"/>
      <c r="H34" s="52"/>
      <c r="I34" s="52"/>
    </row>
    <row r="35" spans="1:9" s="24" customFormat="1" ht="18.75" hidden="1">
      <c r="A35" s="21"/>
      <c r="B35" s="21"/>
      <c r="C35" s="58"/>
      <c r="D35" s="60"/>
      <c r="E35" s="52"/>
      <c r="F35" s="52"/>
      <c r="G35" s="52"/>
      <c r="H35" s="52"/>
      <c r="I35" s="52"/>
    </row>
    <row r="36" spans="1:9" s="28" customFormat="1" ht="47.25" customHeight="1">
      <c r="A36" s="16" t="s">
        <v>48</v>
      </c>
      <c r="B36" s="42"/>
      <c r="C36" s="16"/>
      <c r="D36" s="62" t="s">
        <v>17</v>
      </c>
      <c r="E36" s="41"/>
      <c r="F36" s="41">
        <f>F37+F38+F40+F42</f>
        <v>3843840</v>
      </c>
      <c r="G36" s="41"/>
      <c r="H36" s="41"/>
      <c r="I36" s="41">
        <f>I37+I38+I40+I39+I42</f>
        <v>7917250</v>
      </c>
    </row>
    <row r="37" spans="1:9" s="24" customFormat="1" ht="30" customHeight="1">
      <c r="A37" s="50" t="s">
        <v>29</v>
      </c>
      <c r="B37" s="51" t="s">
        <v>23</v>
      </c>
      <c r="C37" s="51" t="s">
        <v>24</v>
      </c>
      <c r="D37" s="54" t="s">
        <v>18</v>
      </c>
      <c r="E37" s="52" t="s">
        <v>14</v>
      </c>
      <c r="F37" s="52"/>
      <c r="G37" s="52"/>
      <c r="H37" s="52"/>
      <c r="I37" s="52">
        <v>44000</v>
      </c>
    </row>
    <row r="38" spans="1:9" s="24" customFormat="1" ht="99" customHeight="1">
      <c r="A38" s="50" t="s">
        <v>29</v>
      </c>
      <c r="B38" s="51" t="s">
        <v>23</v>
      </c>
      <c r="C38" s="51" t="s">
        <v>24</v>
      </c>
      <c r="D38" s="60" t="s">
        <v>18</v>
      </c>
      <c r="E38" s="63" t="s">
        <v>79</v>
      </c>
      <c r="F38" s="52"/>
      <c r="G38" s="52"/>
      <c r="H38" s="52"/>
      <c r="I38" s="52">
        <v>1500000</v>
      </c>
    </row>
    <row r="39" spans="1:9" s="24" customFormat="1" ht="132" customHeight="1">
      <c r="A39" s="45" t="s">
        <v>55</v>
      </c>
      <c r="B39" s="45" t="s">
        <v>40</v>
      </c>
      <c r="C39" s="53" t="s">
        <v>56</v>
      </c>
      <c r="D39" s="44" t="s">
        <v>57</v>
      </c>
      <c r="E39" s="66" t="s">
        <v>14</v>
      </c>
      <c r="F39" s="52"/>
      <c r="G39" s="52"/>
      <c r="H39" s="52"/>
      <c r="I39" s="52">
        <v>2529410</v>
      </c>
    </row>
    <row r="40" spans="1:9" s="22" customFormat="1" ht="75">
      <c r="A40" s="55" t="s">
        <v>35</v>
      </c>
      <c r="B40" s="55" t="s">
        <v>36</v>
      </c>
      <c r="C40" s="56" t="s">
        <v>22</v>
      </c>
      <c r="D40" s="54" t="s">
        <v>37</v>
      </c>
      <c r="E40" s="57" t="s">
        <v>19</v>
      </c>
      <c r="F40" s="52">
        <v>3817000</v>
      </c>
      <c r="G40" s="52"/>
      <c r="H40" s="52"/>
      <c r="I40" s="52">
        <v>3817000</v>
      </c>
    </row>
    <row r="41" spans="1:9" ht="18.75" hidden="1">
      <c r="A41" s="42"/>
      <c r="B41" s="42"/>
      <c r="C41" s="16"/>
      <c r="D41" s="64"/>
      <c r="E41" s="52"/>
      <c r="F41" s="52"/>
      <c r="G41" s="52"/>
      <c r="H41" s="52"/>
      <c r="I41" s="41"/>
    </row>
    <row r="42" spans="1:9" ht="56.25">
      <c r="A42" s="55" t="s">
        <v>58</v>
      </c>
      <c r="B42" s="55" t="s">
        <v>59</v>
      </c>
      <c r="C42" s="56" t="s">
        <v>22</v>
      </c>
      <c r="D42" s="54" t="s">
        <v>60</v>
      </c>
      <c r="E42" s="57" t="s">
        <v>61</v>
      </c>
      <c r="F42" s="52">
        <v>26840</v>
      </c>
      <c r="G42" s="52"/>
      <c r="H42" s="52"/>
      <c r="I42" s="41">
        <v>26840</v>
      </c>
    </row>
    <row r="43" spans="1:9" s="26" customFormat="1" ht="37.5">
      <c r="A43" s="16" t="s">
        <v>47</v>
      </c>
      <c r="B43" s="42"/>
      <c r="C43" s="16"/>
      <c r="D43" s="44" t="s">
        <v>46</v>
      </c>
      <c r="E43" s="41"/>
      <c r="F43" s="41">
        <f>SUM(F44:F45)</f>
        <v>0</v>
      </c>
      <c r="G43" s="41"/>
      <c r="H43" s="41"/>
      <c r="I43" s="41">
        <f>SUM(I44:I45)</f>
        <v>49700</v>
      </c>
    </row>
    <row r="44" spans="1:9" s="23" customFormat="1" ht="93.75">
      <c r="A44" s="55" t="s">
        <v>38</v>
      </c>
      <c r="B44" s="55" t="s">
        <v>39</v>
      </c>
      <c r="C44" s="56" t="s">
        <v>40</v>
      </c>
      <c r="D44" s="54" t="s">
        <v>41</v>
      </c>
      <c r="E44" s="52" t="s">
        <v>14</v>
      </c>
      <c r="F44" s="52"/>
      <c r="G44" s="52"/>
      <c r="H44" s="52"/>
      <c r="I44" s="52">
        <v>33200</v>
      </c>
    </row>
    <row r="45" spans="1:9" s="23" customFormat="1" ht="56.25">
      <c r="A45" s="55" t="s">
        <v>42</v>
      </c>
      <c r="B45" s="55" t="s">
        <v>43</v>
      </c>
      <c r="C45" s="56" t="s">
        <v>44</v>
      </c>
      <c r="D45" s="54" t="s">
        <v>45</v>
      </c>
      <c r="E45" s="52" t="s">
        <v>14</v>
      </c>
      <c r="F45" s="52"/>
      <c r="G45" s="52"/>
      <c r="H45" s="52"/>
      <c r="I45" s="52">
        <v>16500</v>
      </c>
    </row>
    <row r="46" spans="1:9" s="28" customFormat="1" ht="47.25" customHeight="1">
      <c r="A46" s="42">
        <v>1000000</v>
      </c>
      <c r="B46" s="42"/>
      <c r="C46" s="16"/>
      <c r="D46" s="65" t="s">
        <v>20</v>
      </c>
      <c r="E46" s="41"/>
      <c r="F46" s="41">
        <f>F48</f>
        <v>0</v>
      </c>
      <c r="G46" s="41"/>
      <c r="H46" s="41"/>
      <c r="I46" s="41">
        <f>I48</f>
        <v>88000</v>
      </c>
    </row>
    <row r="47" spans="1:9" ht="56.25" customHeight="1" hidden="1">
      <c r="A47" s="42"/>
      <c r="B47" s="42"/>
      <c r="C47" s="16"/>
      <c r="D47" s="64"/>
      <c r="E47" s="52"/>
      <c r="F47" s="52"/>
      <c r="G47" s="52"/>
      <c r="H47" s="52"/>
      <c r="I47" s="41"/>
    </row>
    <row r="48" spans="1:9" s="24" customFormat="1" ht="18.75">
      <c r="A48" s="50" t="s">
        <v>25</v>
      </c>
      <c r="B48" s="51" t="s">
        <v>26</v>
      </c>
      <c r="C48" s="50" t="s">
        <v>27</v>
      </c>
      <c r="D48" s="60" t="s">
        <v>21</v>
      </c>
      <c r="E48" s="52" t="s">
        <v>14</v>
      </c>
      <c r="F48" s="52"/>
      <c r="G48" s="52"/>
      <c r="H48" s="52"/>
      <c r="I48" s="52">
        <v>88000</v>
      </c>
    </row>
    <row r="49" spans="1:9" s="24" customFormat="1" ht="37.5">
      <c r="A49" s="45" t="s">
        <v>62</v>
      </c>
      <c r="B49" s="46"/>
      <c r="C49" s="47"/>
      <c r="D49" s="44" t="s">
        <v>63</v>
      </c>
      <c r="E49" s="52"/>
      <c r="F49" s="52"/>
      <c r="G49" s="52"/>
      <c r="H49" s="52"/>
      <c r="I49" s="52">
        <f>I50</f>
        <v>10000</v>
      </c>
    </row>
    <row r="50" spans="1:9" s="24" customFormat="1" ht="75">
      <c r="A50" s="45" t="s">
        <v>64</v>
      </c>
      <c r="B50" s="45" t="s">
        <v>65</v>
      </c>
      <c r="C50" s="53" t="s">
        <v>28</v>
      </c>
      <c r="D50" s="44" t="s">
        <v>66</v>
      </c>
      <c r="E50" s="52" t="s">
        <v>14</v>
      </c>
      <c r="F50" s="52"/>
      <c r="G50" s="52"/>
      <c r="H50" s="52"/>
      <c r="I50" s="52">
        <v>10000</v>
      </c>
    </row>
    <row r="51" spans="1:9" s="25" customFormat="1" ht="24.75" customHeight="1">
      <c r="A51" s="42"/>
      <c r="B51" s="42"/>
      <c r="C51" s="16"/>
      <c r="D51" s="17" t="s">
        <v>1</v>
      </c>
      <c r="E51" s="43"/>
      <c r="F51" s="43">
        <f>F46+F43+F36+F9+F49</f>
        <v>4343840</v>
      </c>
      <c r="G51" s="43"/>
      <c r="H51" s="43"/>
      <c r="I51" s="43">
        <f>I46+I43+I36+I9+I49</f>
        <v>11942750</v>
      </c>
    </row>
    <row r="53" spans="4:16" ht="20.25" customHeight="1">
      <c r="D53" s="3"/>
      <c r="E53" s="3"/>
      <c r="F53" s="3"/>
      <c r="G53" s="3"/>
      <c r="H53" s="3"/>
      <c r="I53" s="3"/>
      <c r="J53" s="2"/>
      <c r="K53" s="2"/>
      <c r="L53" s="2"/>
      <c r="M53" s="2"/>
      <c r="N53" s="2"/>
      <c r="O53" s="2"/>
      <c r="P53" s="2"/>
    </row>
    <row r="54" spans="1:9" s="40" customFormat="1" ht="28.5" customHeight="1">
      <c r="A54" s="39" t="s">
        <v>78</v>
      </c>
      <c r="B54" s="39"/>
      <c r="C54" s="39"/>
      <c r="D54" s="39"/>
      <c r="E54" s="39"/>
      <c r="F54" s="39"/>
      <c r="G54" s="39"/>
      <c r="H54" s="39"/>
      <c r="I54" s="39"/>
    </row>
    <row r="55" spans="1:16" ht="21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6" ht="12.75">
      <c r="A57" s="32"/>
      <c r="B57" s="32"/>
      <c r="C57" s="32"/>
      <c r="D57" s="32"/>
      <c r="E57" s="32"/>
      <c r="F57" s="32"/>
      <c r="G57" s="32"/>
      <c r="H57" s="32"/>
      <c r="I57" s="32"/>
      <c r="J57" s="14"/>
      <c r="K57" s="14"/>
      <c r="L57" s="14"/>
      <c r="M57" s="14"/>
      <c r="N57" s="14"/>
      <c r="O57" s="14"/>
      <c r="P57" s="14"/>
    </row>
    <row r="58" spans="1:16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</sheetData>
  <sheetProtection/>
  <mergeCells count="9">
    <mergeCell ref="G1:I1"/>
    <mergeCell ref="G2:I2"/>
    <mergeCell ref="G3:I3"/>
    <mergeCell ref="A56:P56"/>
    <mergeCell ref="A57:I57"/>
    <mergeCell ref="A58:P58"/>
    <mergeCell ref="A5:I5"/>
    <mergeCell ref="A55:P55"/>
    <mergeCell ref="A54:I54"/>
  </mergeCells>
  <printOptions horizontalCentered="1"/>
  <pageMargins left="0.3937007874015748" right="0.1968503937007874" top="1.3779527559055118" bottom="0.7086614173228347" header="0.2362204724409449" footer="0.1968503937007874"/>
  <pageSetup horizontalDpi="600" verticalDpi="600" orientation="landscape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sekretar</cp:lastModifiedBy>
  <cp:lastPrinted>2018-03-20T06:45:33Z</cp:lastPrinted>
  <dcterms:created xsi:type="dcterms:W3CDTF">2014-01-17T10:52:16Z</dcterms:created>
  <dcterms:modified xsi:type="dcterms:W3CDTF">2018-03-20T06:45:43Z</dcterms:modified>
  <cp:category/>
  <cp:version/>
  <cp:contentType/>
  <cp:contentStatus/>
</cp:coreProperties>
</file>