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3"/>
  </bookViews>
  <sheets>
    <sheet name="dod1" sheetId="1" r:id="rId1"/>
    <sheet name="dod2" sheetId="2" r:id="rId2"/>
    <sheet name="dod3 " sheetId="8" r:id="rId3"/>
    <sheet name="Dod6" sheetId="5" r:id="rId4"/>
  </sheets>
  <definedNames>
    <definedName name="ГФУ" localSheetId="2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3">'Dod6'!$D:$E,'Dod6'!$5:$6</definedName>
    <definedName name="Культура" localSheetId="2">#REF!</definedName>
    <definedName name="Культура">#REF!</definedName>
    <definedName name="Ліцей" localSheetId="2">#REF!</definedName>
    <definedName name="Ліцей">#REF!</definedName>
    <definedName name="_xlnm.Print_Area" localSheetId="3">'Dod6'!$A$1:$I$74</definedName>
    <definedName name="Освіта" localSheetId="2">#REF!</definedName>
    <definedName name="Освіта">#REF!</definedName>
    <definedName name="УСЗ" localSheetId="2">#REF!</definedName>
    <definedName name="УСЗ">#REF!</definedName>
    <definedName name="ФУ1506" localSheetId="2">#REF!</definedName>
    <definedName name="ФУ1506">#REF!</definedName>
  </definedNames>
  <calcPr calcId="145621"/>
</workbook>
</file>

<file path=xl/calcChain.xml><?xml version="1.0" encoding="utf-8"?>
<calcChain xmlns="http://schemas.openxmlformats.org/spreadsheetml/2006/main">
  <c r="F42" i="5" l="1"/>
  <c r="I42" i="5"/>
  <c r="F55" i="5"/>
  <c r="I55" i="5"/>
  <c r="F58" i="5"/>
  <c r="I58" i="5"/>
  <c r="I62" i="5"/>
  <c r="G24" i="2" l="1"/>
  <c r="G25" i="2"/>
  <c r="F7" i="5" l="1"/>
  <c r="F64" i="5" s="1"/>
  <c r="I7" i="5"/>
  <c r="I64" i="5" s="1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<sst xmlns="http://schemas.openxmlformats.org/spreadsheetml/2006/main" count="686" uniqueCount="431">
  <si>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</si>
  <si>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</si>
  <si>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</si>
  <si>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</si>
  <si>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</si>
  <si>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</si>
  <si>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</si>
  <si>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</si>
  <si>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</si>
  <si>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</si>
  <si>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</si>
  <si>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</si>
  <si>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</si>
  <si>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</si>
  <si>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</si>
  <si>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</si>
  <si>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</si>
  <si>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</si>
  <si>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</si>
  <si>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</si>
  <si>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</si>
  <si>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</si>
  <si>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</si>
  <si>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</si>
  <si>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</si>
  <si>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</si>
  <si>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</si>
  <si>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</si>
  <si>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</si>
  <si>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</si>
  <si>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</si>
  <si>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</si>
  <si>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</si>
  <si>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</si>
  <si>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</si>
  <si>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</si>
  <si>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</si>
  <si>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</si>
  <si>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</si>
  <si>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</si>
  <si>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</si>
  <si>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</si>
  <si>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</si>
  <si>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</si>
  <si>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</si>
  <si>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</si>
  <si>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</si>
  <si>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</si>
  <si>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</si>
  <si>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</si>
  <si>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</si>
  <si>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</si>
  <si>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</si>
  <si>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</si>
  <si>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</si>
  <si>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</si>
  <si>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</si>
  <si>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</si>
  <si>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</si>
  <si>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</si>
  <si>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</si>
  <si>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</si>
  <si>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</si>
  <si>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</si>
  <si>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</si>
  <si>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</si>
  <si>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</si>
  <si>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</si>
  <si>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</si>
  <si>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</si>
  <si>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</si>
  <si>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</si>
  <si>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</si>
  <si>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</si>
  <si>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</si>
  <si>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</si>
  <si>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</si>
  <si>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</si>
  <si>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</si>
  <si>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</si>
  <si>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</si>
  <si>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</si>
  <si>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</si>
  <si>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</si>
  <si>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</si>
  <si>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</si>
  <si>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</si>
  <si>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</si>
  <si>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</si>
  <si>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</si>
  <si>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</si>
  <si>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</si>
  <si>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</si>
  <si>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</si>
  <si>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</si>
  <si>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</si>
  <si>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</si>
  <si>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</si>
  <si>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</si>
  <si>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</si>
  <si>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</si>
  <si>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</si>
  <si>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</si>
  <si>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</si>
  <si>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</si>
  <si>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</si>
  <si>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</si>
  <si>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</si>
  <si>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</si>
  <si>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</si>
  <si>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</si>
  <si>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</si>
  <si>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</si>
  <si>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</si>
  <si>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</si>
  <si>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</si>
  <si>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</si>
  <si>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</si>
  <si>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</si>
  <si>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</si>
  <si>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</si>
  <si>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</si>
  <si>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</si>
  <si>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</si>
  <si>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</si>
  <si>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</si>
  <si>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</si>
  <si>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</si>
  <si>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</si>
  <si>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</si>
  <si>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</si>
  <si>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</si>
  <si>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</si>
  <si>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</si>
  <si>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</si>
  <si>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</si>
  <si>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</si>
  <si>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</si>
  <si>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</si>
  <si>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</si>
  <si>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</si>
  <si>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</si>
  <si>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</si>
  <si>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</si>
  <si>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</si>
  <si>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</si>
  <si>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</si>
  <si>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</si>
  <si>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</si>
  <si>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</si>
  <si>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</si>
  <si>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</si>
  <si>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</si>
  <si>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</si>
  <si>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</si>
  <si>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</si>
  <si>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</si>
  <si>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</si>
  <si>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</si>
  <si>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</si>
  <si>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</si>
  <si>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</si>
  <si>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</si>
  <si>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</si>
  <si>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</si>
  <si>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</si>
  <si>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</si>
  <si>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</si>
  <si>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</si>
  <si>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</si>
  <si>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</si>
  <si>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</si>
  <si>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</si>
  <si>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</si>
  <si>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</si>
  <si>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</si>
  <si>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</si>
  <si>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</si>
  <si>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</si>
  <si>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</si>
  <si>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</si>
  <si>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</si>
  <si>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</si>
  <si>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</si>
  <si>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</si>
  <si>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</si>
  <si>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</si>
  <si>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</si>
  <si>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</si>
  <si>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</si>
  <si>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</si>
  <si>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</si>
  <si>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</si>
  <si>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</si>
  <si>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</si>
  <si>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</si>
  <si>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</si>
  <si>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</si>
  <si>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</si>
  <si>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</si>
  <si>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</si>
  <si>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</si>
  <si>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</si>
  <si>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</si>
  <si>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</si>
  <si>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</si>
  <si>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</si>
  <si>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</si>
  <si>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</si>
  <si>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</si>
  <si>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</si>
  <si>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</si>
  <si>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</si>
  <si>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</si>
  <si>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</si>
  <si>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</si>
  <si>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</si>
  <si>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</si>
  <si>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</si>
  <si>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</si>
  <si>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</si>
  <si>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</si>
  <si>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</si>
  <si>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</si>
  <si>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</si>
  <si>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</si>
  <si>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</si>
  <si>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</si>
  <si>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</si>
  <si>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</si>
  <si>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</si>
  <si>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</si>
  <si>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</si>
  <si>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</si>
  <si>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</si>
  <si>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</si>
  <si>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</si>
  <si>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</si>
  <si>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</si>
  <si>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</si>
  <si>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</si>
  <si>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</si>
  <si>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</si>
  <si>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</si>
  <si>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</si>
  <si>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</si>
  <si>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</si>
  <si>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</si>
  <si>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</si>
  <si>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</si>
  <si>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</si>
  <si>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</si>
  <si>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</si>
  <si>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</si>
  <si>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</si>
  <si>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</si>
  <si>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</si>
  <si>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</si>
  <si>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</si>
  <si>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</si>
  <si>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</si>
  <si>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</si>
  <si>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</si>
  <si>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</si>
  <si>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</si>
  <si>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</si>
  <si>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</si>
  <si>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</si>
  <si>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</si>
  <si>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</si>
  <si>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</si>
  <si>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</si>
  <si>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</si>
  <si>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</si>
  <si>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</si>
  <si>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</si>
  <si>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</si>
  <si>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</si>
  <si>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</si>
  <si>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</si>
  <si>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</si>
  <si>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</si>
  <si>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</si>
  <si>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</si>
  <si>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</si>
  <si>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</si>
  <si>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</si>
  <si>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</si>
  <si>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</si>
  <si>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</si>
  <si>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</si>
  <si>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</si>
  <si>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</si>
  <si>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</si>
  <si>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</si>
  <si>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</si>
  <si>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</si>
  <si>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</si>
  <si>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</si>
  <si>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</si>
  <si>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</si>
  <si>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</si>
  <si>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</si>
  <si>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</si>
  <si>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</si>
  <si>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</si>
  <si>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</si>
  <si>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</si>
  <si>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</si>
  <si>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</si>
  <si>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</si>
  <si>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</si>
  <si>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</si>
  <si>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</si>
  <si>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</si>
  <si>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</si>
  <si>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</si>
  <si>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</si>
  <si>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</si>
  <si>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</si>
  <si>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</si>
  <si>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</si>
  <si>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</si>
  <si>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</si>
  <si>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</si>
  <si>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</si>
  <si>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</si>
  <si>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</si>
  <si>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</si>
  <si>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</si>
  <si>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</si>
  <si>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</si>
  <si>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</si>
  <si>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</si>
  <si>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</si>
  <si>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</si>
  <si>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</si>
  <si>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</si>
  <si>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</si>
  <si>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</si>
  <si>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</si>
  <si>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</si>
  <si>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</si>
  <si>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</si>
  <si>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</si>
  <si>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</si>
  <si>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</si>
  <si>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</si>
  <si>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</si>
  <si>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</si>
  <si>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</si>
  <si>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</si>
  <si>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</si>
  <si>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</si>
  <si>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</si>
  <si>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</si>
  <si>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</si>
  <si>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</si>
  <si>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</si>
  <si>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</si>
  <si>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</si>
  <si>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</si>
  <si>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</si>
  <si>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</si>
  <si>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</si>
  <si>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</si>
  <si>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</si>
  <si>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</si>
  <si>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</si>
  <si>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</si>
  <si>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</si>
  <si>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</si>
  <si>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</si>
  <si>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</si>
  <si>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</si>
  <si>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</si>
  <si>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</si>
  <si>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</si>
  <si>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</si>
  <si>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</si>
  <si>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</si>
  <si>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</si>
  <si>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</si>
  <si>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</si>
  <si>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</si>
  <si>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</si>
  <si>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</si>
  <si>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</si>
  <si>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</si>
  <si>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</si>
  <si>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</si>
  <si>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</si>
  <si>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</si>
  <si>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</si>
  <si>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</si>
  <si>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</si>
  <si>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</si>
  <si>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</si>
  <si>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</si>
  <si>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</si>
  <si>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</si>
  <si>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</si>
  <si>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</si>
  <si>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</si>
  <si>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</si>
  <si>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</si>
  <si>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</si>
  <si>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</si>
  <si>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</si>
  <si>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</si>
  <si>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</si>
  <si>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</si>
  <si>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</si>
  <si>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</si>
  <si>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</si>
  <si>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</si>
  <si>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</si>
  <si>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</si>
  <si>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(апарат)</t>
  </si>
  <si>
    <t>0116011</t>
  </si>
  <si>
    <t>6011</t>
  </si>
  <si>
    <t>Експлуатація та технічне обслуговування житлового фонду</t>
  </si>
  <si>
    <t>Фінансовий орган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</si>
  <si>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</si>
  <si>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</si>
  <si>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</si>
  <si>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Відділ освіти,сім"ї,молоді та спорту Носівської міської ради</t>
  </si>
  <si>
    <t>до рішення виконавчого комітету</t>
  </si>
  <si>
    <t>№ _____ від 05.09.2018 року</t>
  </si>
  <si>
    <t>до рішення виконавчого комітету № ___ від 05.09.2018 року</t>
  </si>
  <si>
    <t>до рішення виконавчого комітету № ____ від 05.09.2018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</si>
</sst>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0" fontId="15" fillId="0" borderId="0"/>
    <xf numFmtId="0" fontId="18" fillId="0" borderId="0"/>
    <xf numFmtId="0" fontId="23" fillId="0" borderId="0"/>
    <xf numFmtId="0" fontId="30" fillId="0" borderId="0">
      <alignment vertical="top"/>
    </xf>
    <xf numFmtId="0" fontId="34" fillId="0" borderId="0"/>
    <xf numFmtId="0" fontId="34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1">
    <xf numFmtId="0" fontId="0" fillId="0" borderId="0" xfId="0"/>
    <xf numFmtId="0" fontId="0" fillId="0" borderId="0" xfId="0" applyAlignment="1">
      <alignment horizontal="right"/>
    </xf>
    <xf numFmtId="0" fontId="15" fillId="0" borderId="0" xfId="1"/>
    <xf numFmtId="0" fontId="18" fillId="0" borderId="0" xfId="2" applyFont="1" applyFill="1"/>
    <xf numFmtId="0" fontId="18" fillId="0" borderId="0" xfId="2" applyNumberFormat="1" applyFont="1" applyFill="1" applyAlignment="1" applyProtection="1"/>
    <xf numFmtId="0" fontId="24" fillId="4" borderId="0" xfId="2" applyNumberFormat="1" applyFont="1" applyFill="1" applyBorder="1" applyAlignment="1" applyProtection="1">
      <alignment horizontal="left" vertical="center" wrapText="1"/>
    </xf>
    <xf numFmtId="0" fontId="24" fillId="0" borderId="0" xfId="2" applyNumberFormat="1" applyFont="1" applyFill="1" applyBorder="1" applyAlignment="1" applyProtection="1">
      <alignment horizontal="left" vertical="center" wrapText="1"/>
    </xf>
    <xf numFmtId="0" fontId="27" fillId="0" borderId="0" xfId="2" applyFont="1" applyAlignment="1">
      <alignment horizontal="left" vertical="center" wrapText="1"/>
    </xf>
    <xf numFmtId="0" fontId="24" fillId="0" borderId="0" xfId="2" applyFont="1" applyFill="1"/>
    <xf numFmtId="0" fontId="28" fillId="0" borderId="0" xfId="2" applyNumberFormat="1" applyFont="1" applyFill="1" applyBorder="1" applyAlignment="1" applyProtection="1">
      <alignment vertical="center" wrapText="1"/>
    </xf>
    <xf numFmtId="0" fontId="28" fillId="0" borderId="0" xfId="2" applyFont="1" applyFill="1"/>
    <xf numFmtId="0" fontId="28" fillId="0" borderId="0" xfId="2" applyNumberFormat="1" applyFont="1" applyFill="1" applyAlignment="1" applyProtection="1"/>
    <xf numFmtId="0" fontId="18" fillId="0" borderId="0" xfId="2" applyNumberFormat="1" applyFont="1" applyFill="1" applyBorder="1" applyAlignment="1" applyProtection="1"/>
    <xf numFmtId="164" fontId="29" fillId="0" borderId="0" xfId="2" applyNumberFormat="1" applyFont="1" applyBorder="1" applyAlignment="1">
      <alignment vertical="justify"/>
    </xf>
    <xf numFmtId="0" fontId="21" fillId="0" borderId="0" xfId="2" applyFont="1" applyFill="1"/>
    <xf numFmtId="164" fontId="31" fillId="0" borderId="1" xfId="4" applyNumberFormat="1" applyFont="1" applyBorder="1">
      <alignment vertical="top"/>
    </xf>
    <xf numFmtId="2" fontId="32" fillId="0" borderId="1" xfId="2" quotePrefix="1" applyNumberFormat="1" applyFont="1" applyBorder="1" applyAlignment="1">
      <alignment horizontal="center" vertical="center" wrapText="1"/>
    </xf>
    <xf numFmtId="0" fontId="32" fillId="0" borderId="1" xfId="2" quotePrefix="1" applyFont="1" applyBorder="1" applyAlignment="1">
      <alignment horizontal="center" vertical="center" wrapText="1"/>
    </xf>
    <xf numFmtId="164" fontId="35" fillId="3" borderId="1" xfId="4" applyNumberFormat="1" applyFont="1" applyFill="1" applyBorder="1">
      <alignment vertical="top"/>
    </xf>
    <xf numFmtId="164" fontId="35" fillId="0" borderId="1" xfId="4" applyNumberFormat="1" applyFont="1" applyBorder="1">
      <alignment vertical="top"/>
    </xf>
    <xf numFmtId="0" fontId="36" fillId="0" borderId="1" xfId="2" applyFont="1" applyBorder="1" applyAlignment="1">
      <alignment vertical="center" wrapText="1"/>
    </xf>
    <xf numFmtId="49" fontId="36" fillId="0" borderId="1" xfId="2" applyNumberFormat="1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0" fontId="25" fillId="0" borderId="0" xfId="2" applyFont="1" applyFill="1"/>
    <xf numFmtId="0" fontId="19" fillId="0" borderId="0" xfId="2" applyFont="1" applyFill="1"/>
    <xf numFmtId="2" fontId="19" fillId="0" borderId="1" xfId="2" quotePrefix="1" applyNumberFormat="1" applyFont="1" applyBorder="1" applyAlignment="1">
      <alignment vertical="center" wrapText="1"/>
    </xf>
    <xf numFmtId="2" fontId="19" fillId="0" borderId="1" xfId="2" quotePrefix="1" applyNumberFormat="1" applyFont="1" applyBorder="1" applyAlignment="1">
      <alignment horizontal="center" vertical="center" wrapText="1"/>
    </xf>
    <xf numFmtId="0" fontId="19" fillId="0" borderId="1" xfId="2" quotePrefix="1" applyFont="1" applyBorder="1" applyAlignment="1">
      <alignment horizontal="center" vertical="center" wrapText="1"/>
    </xf>
    <xf numFmtId="0" fontId="27" fillId="0" borderId="0" xfId="2" applyFont="1" applyFill="1"/>
    <xf numFmtId="164" fontId="31" fillId="0" borderId="1" xfId="4" applyNumberFormat="1" applyFont="1" applyBorder="1" applyAlignment="1">
      <alignment vertical="top" wrapText="1"/>
    </xf>
    <xf numFmtId="2" fontId="22" fillId="0" borderId="1" xfId="2" quotePrefix="1" applyNumberFormat="1" applyFont="1" applyBorder="1" applyAlignment="1">
      <alignment horizontal="center" vertical="center" wrapText="1"/>
    </xf>
    <xf numFmtId="0" fontId="22" fillId="0" borderId="1" xfId="2" quotePrefix="1" applyFont="1" applyBorder="1" applyAlignment="1">
      <alignment horizontal="center" vertical="center" wrapText="1"/>
    </xf>
    <xf numFmtId="0" fontId="22" fillId="0" borderId="0" xfId="2" applyFont="1" applyFill="1"/>
    <xf numFmtId="164" fontId="37" fillId="0" borderId="1" xfId="4" applyNumberFormat="1" applyFont="1" applyBorder="1">
      <alignment vertical="top"/>
    </xf>
    <xf numFmtId="2" fontId="38" fillId="0" borderId="1" xfId="2" quotePrefix="1" applyNumberFormat="1" applyFont="1" applyBorder="1" applyAlignment="1">
      <alignment vertical="center" wrapText="1"/>
    </xf>
    <xf numFmtId="0" fontId="19" fillId="0" borderId="1" xfId="2" applyFont="1" applyBorder="1" applyAlignment="1">
      <alignment vertical="center" wrapText="1"/>
    </xf>
    <xf numFmtId="49" fontId="33" fillId="0" borderId="1" xfId="2" applyNumberFormat="1" applyFont="1" applyBorder="1" applyAlignment="1">
      <alignment horizontal="center" vertical="center" wrapText="1"/>
    </xf>
    <xf numFmtId="49" fontId="39" fillId="0" borderId="1" xfId="5" applyNumberFormat="1" applyFont="1" applyFill="1" applyBorder="1" applyAlignment="1">
      <alignment horizontal="center" vertical="center" wrapText="1"/>
    </xf>
    <xf numFmtId="49" fontId="39" fillId="0" borderId="1" xfId="5" quotePrefix="1" applyNumberFormat="1" applyFont="1" applyFill="1" applyBorder="1" applyAlignment="1">
      <alignment horizontal="center" vertical="center" wrapText="1"/>
    </xf>
    <xf numFmtId="0" fontId="33" fillId="0" borderId="0" xfId="2" applyFont="1" applyFill="1"/>
    <xf numFmtId="164" fontId="40" fillId="0" borderId="1" xfId="4" applyNumberFormat="1" applyFont="1" applyBorder="1" applyAlignment="1">
      <alignment vertical="top" wrapText="1"/>
    </xf>
    <xf numFmtId="49" fontId="19" fillId="0" borderId="1" xfId="2" applyNumberFormat="1" applyFont="1" applyBorder="1" applyAlignment="1">
      <alignment horizontal="center" vertical="center" wrapText="1"/>
    </xf>
    <xf numFmtId="0" fontId="20" fillId="0" borderId="0" xfId="2" applyFont="1" applyFill="1"/>
    <xf numFmtId="0" fontId="42" fillId="0" borderId="0" xfId="2" applyFont="1"/>
    <xf numFmtId="0" fontId="42" fillId="3" borderId="0" xfId="2" applyFont="1" applyFill="1" applyAlignment="1">
      <alignment wrapText="1"/>
    </xf>
    <xf numFmtId="0" fontId="42" fillId="0" borderId="0" xfId="2" applyFont="1" applyAlignment="1">
      <alignment wrapText="1"/>
    </xf>
    <xf numFmtId="0" fontId="20" fillId="0" borderId="0" xfId="2" applyFont="1" applyFill="1" applyAlignment="1">
      <alignment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1" xfId="2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>
      <alignment horizontal="center"/>
    </xf>
    <xf numFmtId="0" fontId="21" fillId="0" borderId="0" xfId="2" applyNumberFormat="1" applyFont="1" applyFill="1" applyBorder="1" applyAlignment="1" applyProtection="1">
      <alignment horizontal="center" vertical="top"/>
    </xf>
    <xf numFmtId="0" fontId="18" fillId="0" borderId="3" xfId="2" applyFont="1" applyFill="1" applyBorder="1" applyAlignment="1">
      <alignment horizontal="center"/>
    </xf>
    <xf numFmtId="0" fontId="21" fillId="0" borderId="3" xfId="2" applyNumberFormat="1" applyFont="1" applyFill="1" applyBorder="1" applyAlignment="1" applyProtection="1">
      <alignment horizontal="center"/>
    </xf>
    <xf numFmtId="0" fontId="18" fillId="0" borderId="0" xfId="2" applyNumberFormat="1" applyFont="1" applyFill="1" applyAlignment="1" applyProtection="1">
      <alignment horizontal="center" vertical="center"/>
    </xf>
    <xf numFmtId="0" fontId="19" fillId="0" borderId="0" xfId="2" applyNumberFormat="1" applyFont="1" applyFill="1" applyAlignment="1" applyProtection="1">
      <alignment horizontal="left" vertical="top"/>
    </xf>
    <xf numFmtId="0" fontId="47" fillId="0" borderId="0" xfId="1" applyFont="1"/>
    <xf numFmtId="0" fontId="47" fillId="0" borderId="0" xfId="1" applyFont="1" applyAlignment="1">
      <alignment horizontal="right"/>
    </xf>
    <xf numFmtId="0" fontId="47" fillId="0" borderId="1" xfId="1" applyFont="1" applyBorder="1" applyAlignment="1">
      <alignment horizontal="center" vertical="center" wrapText="1"/>
    </xf>
    <xf numFmtId="49" fontId="27" fillId="5" borderId="1" xfId="2" applyNumberFormat="1" applyFont="1" applyFill="1" applyBorder="1" applyAlignment="1">
      <alignment horizontal="center" vertical="center" wrapText="1"/>
    </xf>
    <xf numFmtId="164" fontId="29" fillId="5" borderId="1" xfId="4" applyNumberFormat="1" applyFont="1" applyFill="1" applyBorder="1">
      <alignment vertical="top"/>
    </xf>
    <xf numFmtId="0" fontId="21" fillId="5" borderId="1" xfId="2" applyFont="1" applyFill="1" applyBorder="1" applyAlignment="1">
      <alignment horizontal="justify" vertical="center" wrapText="1"/>
    </xf>
    <xf numFmtId="164" fontId="40" fillId="0" borderId="1" xfId="4" applyNumberFormat="1" applyFont="1" applyBorder="1">
      <alignment vertical="top"/>
    </xf>
    <xf numFmtId="164" fontId="40" fillId="0" borderId="1" xfId="4" applyNumberFormat="1" applyFont="1" applyBorder="1" applyAlignment="1">
      <alignment vertical="center"/>
    </xf>
    <xf numFmtId="164" fontId="40" fillId="5" borderId="1" xfId="4" applyNumberFormat="1" applyFont="1" applyFill="1" applyBorder="1" applyAlignment="1">
      <alignment vertical="center"/>
    </xf>
    <xf numFmtId="164" fontId="40" fillId="5" borderId="1" xfId="4" applyNumberFormat="1" applyFont="1" applyFill="1" applyBorder="1">
      <alignment vertical="top"/>
    </xf>
    <xf numFmtId="164" fontId="31" fillId="5" borderId="1" xfId="4" applyNumberFormat="1" applyFont="1" applyFill="1" applyBorder="1">
      <alignment vertical="top"/>
    </xf>
    <xf numFmtId="49" fontId="51" fillId="0" borderId="1" xfId="2" applyNumberFormat="1" applyFont="1" applyBorder="1" applyAlignment="1">
      <alignment horizontal="center" vertical="center" wrapText="1"/>
    </xf>
    <xf numFmtId="0" fontId="51" fillId="0" borderId="1" xfId="2" applyFont="1" applyBorder="1" applyAlignment="1">
      <alignment horizontal="center" vertical="center" wrapText="1"/>
    </xf>
    <xf numFmtId="3" fontId="52" fillId="0" borderId="1" xfId="4" applyNumberFormat="1" applyFont="1" applyBorder="1" applyAlignment="1">
      <alignment horizontal="center" vertical="center"/>
    </xf>
    <xf numFmtId="164" fontId="40" fillId="0" borderId="1" xfId="4" applyNumberFormat="1" applyFont="1" applyBorder="1" applyAlignment="1">
      <alignment vertical="center" wrapText="1"/>
    </xf>
    <xf numFmtId="49" fontId="19" fillId="0" borderId="1" xfId="5" quotePrefix="1" applyNumberFormat="1" applyFont="1" applyFill="1" applyBorder="1" applyAlignment="1">
      <alignment horizontal="center" vertical="center" wrapText="1"/>
    </xf>
    <xf numFmtId="0" fontId="38" fillId="0" borderId="1" xfId="2" quotePrefix="1" applyFont="1" applyBorder="1" applyAlignment="1">
      <alignment horizontal="center" vertical="center" wrapText="1"/>
    </xf>
    <xf numFmtId="2" fontId="38" fillId="0" borderId="1" xfId="2" quotePrefix="1" applyNumberFormat="1" applyFont="1" applyBorder="1" applyAlignment="1">
      <alignment horizontal="center" vertical="center" wrapText="1"/>
    </xf>
    <xf numFmtId="49" fontId="38" fillId="0" borderId="1" xfId="2" quotePrefix="1" applyNumberFormat="1" applyFont="1" applyBorder="1" applyAlignment="1">
      <alignment horizontal="center" vertical="center" wrapText="1"/>
    </xf>
    <xf numFmtId="0" fontId="19" fillId="0" borderId="1" xfId="7" applyFont="1" applyBorder="1" applyAlignment="1">
      <alignment horizontal="left" vertical="center" wrapText="1"/>
    </xf>
    <xf numFmtId="164" fontId="54" fillId="5" borderId="1" xfId="4" applyNumberFormat="1" applyFont="1" applyFill="1" applyBorder="1" applyAlignment="1">
      <alignment vertical="center"/>
    </xf>
    <xf numFmtId="164" fontId="54" fillId="0" borderId="1" xfId="4" applyNumberFormat="1" applyFont="1" applyBorder="1" applyAlignment="1">
      <alignment vertical="center"/>
    </xf>
    <xf numFmtId="164" fontId="31" fillId="5" borderId="1" xfId="4" applyNumberFormat="1" applyFont="1" applyFill="1" applyBorder="1" applyAlignment="1">
      <alignment vertical="center"/>
    </xf>
    <xf numFmtId="164" fontId="53" fillId="5" borderId="1" xfId="4" applyNumberFormat="1" applyFont="1" applyFill="1" applyBorder="1" applyAlignment="1">
      <alignment vertical="center"/>
    </xf>
    <xf numFmtId="0" fontId="19" fillId="0" borderId="1" xfId="7" applyFont="1" applyBorder="1" applyAlignment="1">
      <alignment vertical="center" wrapText="1"/>
    </xf>
    <xf numFmtId="49" fontId="26" fillId="5" borderId="1" xfId="2" applyNumberFormat="1" applyFont="1" applyFill="1" applyBorder="1" applyAlignment="1">
      <alignment horizontal="center" vertical="center" wrapText="1"/>
    </xf>
    <xf numFmtId="0" fontId="26" fillId="5" borderId="1" xfId="2" applyFont="1" applyFill="1" applyBorder="1" applyAlignment="1">
      <alignment horizontal="center" vertical="center" wrapText="1"/>
    </xf>
    <xf numFmtId="0" fontId="27" fillId="5" borderId="1" xfId="2" applyFont="1" applyFill="1" applyBorder="1" applyAlignment="1">
      <alignment horizontal="center" vertical="center" wrapText="1"/>
    </xf>
    <xf numFmtId="164" fontId="40" fillId="5" borderId="1" xfId="4" applyNumberFormat="1" applyFont="1" applyFill="1" applyBorder="1" applyAlignment="1">
      <alignment vertical="center" wrapText="1"/>
    </xf>
    <xf numFmtId="0" fontId="36" fillId="5" borderId="1" xfId="2" applyFont="1" applyFill="1" applyBorder="1" applyAlignment="1">
      <alignment horizontal="center" vertical="center" wrapText="1"/>
    </xf>
    <xf numFmtId="49" fontId="36" fillId="5" borderId="1" xfId="2" applyNumberFormat="1" applyFont="1" applyFill="1" applyBorder="1" applyAlignment="1">
      <alignment horizontal="center" vertical="center" wrapText="1"/>
    </xf>
    <xf numFmtId="164" fontId="40" fillId="5" borderId="1" xfId="4" applyNumberFormat="1" applyFont="1" applyFill="1" applyBorder="1" applyAlignment="1">
      <alignment horizontal="left" vertical="center"/>
    </xf>
    <xf numFmtId="164" fontId="53" fillId="5" borderId="1" xfId="4" applyNumberFormat="1" applyFont="1" applyFill="1" applyBorder="1" applyAlignment="1">
      <alignment horizontal="left" vertical="center"/>
    </xf>
    <xf numFmtId="164" fontId="53" fillId="0" borderId="1" xfId="4" applyNumberFormat="1" applyFont="1" applyBorder="1" applyAlignment="1">
      <alignment horizontal="left" vertical="center"/>
    </xf>
    <xf numFmtId="164" fontId="40" fillId="0" borderId="1" xfId="4" applyNumberFormat="1" applyFont="1" applyBorder="1" applyAlignment="1">
      <alignment horizontal="left" vertical="center"/>
    </xf>
    <xf numFmtId="164" fontId="40" fillId="5" borderId="1" xfId="4" applyNumberFormat="1" applyFont="1" applyFill="1" applyBorder="1" applyAlignment="1">
      <alignment horizontal="right" vertical="center"/>
    </xf>
    <xf numFmtId="164" fontId="53" fillId="5" borderId="1" xfId="4" applyNumberFormat="1" applyFont="1" applyFill="1" applyBorder="1" applyAlignment="1">
      <alignment horizontal="right" vertical="center"/>
    </xf>
    <xf numFmtId="164" fontId="40" fillId="0" borderId="1" xfId="4" applyNumberFormat="1" applyFont="1" applyBorder="1" applyAlignment="1">
      <alignment horizontal="right" vertical="center"/>
    </xf>
    <xf numFmtId="164" fontId="53" fillId="5" borderId="1" xfId="4" applyNumberFormat="1" applyFont="1" applyFill="1" applyBorder="1" applyAlignment="1">
      <alignment horizontal="center" vertical="center"/>
    </xf>
    <xf numFmtId="0" fontId="16" fillId="5" borderId="1" xfId="2" quotePrefix="1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2" fontId="16" fillId="5" borderId="1" xfId="2" applyNumberFormat="1" applyFont="1" applyFill="1" applyBorder="1" applyAlignment="1">
      <alignment horizontal="center" vertical="center" wrapText="1"/>
    </xf>
    <xf numFmtId="49" fontId="19" fillId="0" borderId="1" xfId="5" applyNumberFormat="1" applyFont="1" applyFill="1" applyBorder="1" applyAlignment="1">
      <alignment horizontal="center" vertical="center" wrapText="1"/>
    </xf>
    <xf numFmtId="0" fontId="19" fillId="0" borderId="3" xfId="2" applyNumberFormat="1" applyFont="1" applyFill="1" applyBorder="1" applyAlignment="1" applyProtection="1">
      <alignment horizontal="right" vertical="center"/>
    </xf>
    <xf numFmtId="2" fontId="26" fillId="5" borderId="1" xfId="6" quotePrefix="1" applyNumberFormat="1" applyFont="1" applyFill="1" applyBorder="1" applyAlignment="1">
      <alignment vertical="center" wrapText="1"/>
    </xf>
    <xf numFmtId="2" fontId="44" fillId="5" borderId="1" xfId="2" quotePrefix="1" applyNumberFormat="1" applyFont="1" applyFill="1" applyBorder="1" applyAlignment="1">
      <alignment vertical="center" wrapText="1"/>
    </xf>
    <xf numFmtId="0" fontId="26" fillId="5" borderId="1" xfId="2" applyFont="1" applyFill="1" applyBorder="1" applyAlignment="1">
      <alignment horizontal="justify" vertical="center" wrapText="1"/>
    </xf>
    <xf numFmtId="2" fontId="26" fillId="5" borderId="1" xfId="2" quotePrefix="1" applyNumberFormat="1" applyFont="1" applyFill="1" applyBorder="1" applyAlignment="1">
      <alignment vertical="center" wrapText="1"/>
    </xf>
    <xf numFmtId="0" fontId="47" fillId="0" borderId="0" xfId="1" applyFont="1" applyAlignment="1">
      <alignment wrapText="1"/>
    </xf>
    <xf numFmtId="0" fontId="48" fillId="0" borderId="1" xfId="1" applyFont="1" applyBorder="1" applyAlignment="1">
      <alignment vertical="center"/>
    </xf>
    <xf numFmtId="0" fontId="48" fillId="0" borderId="1" xfId="1" applyFont="1" applyBorder="1" applyAlignment="1">
      <alignment vertical="center" wrapText="1"/>
    </xf>
    <xf numFmtId="2" fontId="48" fillId="2" borderId="1" xfId="1" applyNumberFormat="1" applyFont="1" applyFill="1" applyBorder="1" applyAlignment="1">
      <alignment vertical="center"/>
    </xf>
    <xf numFmtId="2" fontId="48" fillId="0" borderId="1" xfId="1" applyNumberFormat="1" applyFont="1" applyBorder="1" applyAlignment="1">
      <alignment vertical="center"/>
    </xf>
    <xf numFmtId="0" fontId="47" fillId="0" borderId="1" xfId="1" applyFont="1" applyBorder="1" applyAlignment="1">
      <alignment vertical="center"/>
    </xf>
    <xf numFmtId="0" fontId="47" fillId="0" borderId="1" xfId="1" applyFont="1" applyBorder="1" applyAlignment="1">
      <alignment vertical="center" wrapText="1"/>
    </xf>
    <xf numFmtId="2" fontId="47" fillId="2" borderId="1" xfId="1" applyNumberFormat="1" applyFont="1" applyFill="1" applyBorder="1" applyAlignment="1">
      <alignment vertical="center"/>
    </xf>
    <xf numFmtId="2" fontId="47" fillId="0" borderId="1" xfId="1" applyNumberFormat="1" applyFont="1" applyBorder="1" applyAlignment="1">
      <alignment vertical="center"/>
    </xf>
    <xf numFmtId="2" fontId="15" fillId="0" borderId="0" xfId="1" applyNumberFormat="1"/>
    <xf numFmtId="0" fontId="45" fillId="0" borderId="0" xfId="0" applyFont="1"/>
    <xf numFmtId="0" fontId="45" fillId="0" borderId="0" xfId="1" applyFont="1"/>
    <xf numFmtId="0" fontId="26" fillId="0" borderId="0" xfId="2" applyNumberFormat="1" applyFont="1" applyFill="1" applyBorder="1" applyAlignment="1" applyProtection="1">
      <alignment vertical="center" wrapText="1"/>
    </xf>
    <xf numFmtId="0" fontId="19" fillId="0" borderId="0" xfId="2" applyNumberFormat="1" applyFont="1" applyFill="1" applyAlignment="1" applyProtection="1"/>
    <xf numFmtId="49" fontId="19" fillId="0" borderId="1" xfId="2" quotePrefix="1" applyNumberFormat="1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left" vertical="center" wrapText="1"/>
    </xf>
    <xf numFmtId="164" fontId="54" fillId="0" borderId="1" xfId="4" applyNumberFormat="1" applyFont="1" applyBorder="1">
      <alignment vertical="top"/>
    </xf>
    <xf numFmtId="164" fontId="50" fillId="5" borderId="1" xfId="2" applyNumberFormat="1" applyFont="1" applyFill="1" applyBorder="1" applyAlignment="1">
      <alignment vertical="center"/>
    </xf>
    <xf numFmtId="164" fontId="29" fillId="5" borderId="1" xfId="2" applyNumberFormat="1" applyFont="1" applyFill="1" applyBorder="1" applyAlignment="1">
      <alignment vertical="center"/>
    </xf>
    <xf numFmtId="164" fontId="40" fillId="0" borderId="1" xfId="4" quotePrefix="1" applyNumberFormat="1" applyFont="1" applyBorder="1" applyAlignment="1">
      <alignment vertical="center" wrapText="1"/>
    </xf>
    <xf numFmtId="0" fontId="19" fillId="0" borderId="1" xfId="2" quotePrefix="1" applyFont="1" applyBorder="1" applyAlignment="1">
      <alignment vertical="center" wrapText="1"/>
    </xf>
    <xf numFmtId="0" fontId="38" fillId="0" borderId="1" xfId="13" quotePrefix="1" applyFont="1" applyBorder="1" applyAlignment="1">
      <alignment horizontal="center" vertical="center" wrapText="1"/>
    </xf>
    <xf numFmtId="2" fontId="38" fillId="0" borderId="1" xfId="13" quotePrefix="1" applyNumberFormat="1" applyFont="1" applyBorder="1" applyAlignment="1">
      <alignment horizontal="center" vertical="center" wrapText="1"/>
    </xf>
    <xf numFmtId="2" fontId="38" fillId="0" borderId="1" xfId="13" quotePrefix="1" applyNumberFormat="1" applyFont="1" applyBorder="1" applyAlignment="1">
      <alignment vertical="center" wrapText="1"/>
    </xf>
    <xf numFmtId="0" fontId="47" fillId="5" borderId="1" xfId="1" applyFont="1" applyFill="1" applyBorder="1" applyAlignment="1">
      <alignment horizontal="center" vertical="center" wrapText="1"/>
    </xf>
    <xf numFmtId="2" fontId="48" fillId="5" borderId="1" xfId="1" applyNumberFormat="1" applyFont="1" applyFill="1" applyBorder="1" applyAlignment="1">
      <alignment vertical="center"/>
    </xf>
    <xf numFmtId="2" fontId="47" fillId="5" borderId="1" xfId="1" applyNumberFormat="1" applyFont="1" applyFill="1" applyBorder="1" applyAlignment="1">
      <alignment vertical="center"/>
    </xf>
    <xf numFmtId="0" fontId="45" fillId="0" borderId="0" xfId="1" applyFont="1" applyAlignment="1">
      <alignment horizontal="left"/>
    </xf>
    <xf numFmtId="0" fontId="17" fillId="0" borderId="0" xfId="0" applyFont="1"/>
    <xf numFmtId="0" fontId="4" fillId="0" borderId="0" xfId="18"/>
    <xf numFmtId="2" fontId="4" fillId="0" borderId="0" xfId="18" applyNumberFormat="1"/>
    <xf numFmtId="0" fontId="45" fillId="0" borderId="0" xfId="19" applyFont="1" applyFill="1" applyBorder="1" applyAlignment="1">
      <alignment vertical="center" wrapText="1"/>
    </xf>
    <xf numFmtId="0" fontId="47" fillId="0" borderId="0" xfId="19" applyFont="1" applyFill="1" applyBorder="1" applyAlignment="1">
      <alignment vertical="center" wrapText="1"/>
    </xf>
    <xf numFmtId="0" fontId="47" fillId="5" borderId="1" xfId="18" applyFont="1" applyFill="1" applyBorder="1" applyAlignment="1">
      <alignment horizontal="center" vertical="center" wrapText="1"/>
    </xf>
    <xf numFmtId="0" fontId="47" fillId="0" borderId="1" xfId="18" applyFont="1" applyBorder="1" applyAlignment="1">
      <alignment horizontal="center" vertical="center" wrapText="1"/>
    </xf>
    <xf numFmtId="0" fontId="47" fillId="0" borderId="0" xfId="18" applyFont="1" applyAlignment="1">
      <alignment horizontal="right"/>
    </xf>
    <xf numFmtId="0" fontId="47" fillId="0" borderId="0" xfId="18" applyFont="1"/>
    <xf numFmtId="0" fontId="41" fillId="0" borderId="2" xfId="2" applyFont="1" applyBorder="1" applyAlignment="1">
      <alignment wrapText="1"/>
    </xf>
    <xf numFmtId="0" fontId="41" fillId="0" borderId="0" xfId="2" applyFont="1" applyAlignment="1">
      <alignment horizontal="left" vertical="center" wrapText="1"/>
    </xf>
    <xf numFmtId="0" fontId="56" fillId="0" borderId="1" xfId="23" applyFont="1" applyBorder="1" applyAlignment="1">
      <alignment vertical="center"/>
    </xf>
    <xf numFmtId="0" fontId="56" fillId="0" borderId="1" xfId="23" applyFont="1" applyBorder="1" applyAlignment="1">
      <alignment vertical="center" wrapText="1"/>
    </xf>
    <xf numFmtId="2" fontId="56" fillId="2" borderId="1" xfId="23" applyNumberFormat="1" applyFont="1" applyFill="1" applyBorder="1" applyAlignment="1">
      <alignment vertical="center"/>
    </xf>
    <xf numFmtId="2" fontId="56" fillId="0" borderId="1" xfId="23" applyNumberFormat="1" applyFont="1" applyBorder="1" applyAlignment="1">
      <alignment vertical="center"/>
    </xf>
    <xf numFmtId="0" fontId="1" fillId="0" borderId="1" xfId="23" applyBorder="1" applyAlignment="1">
      <alignment vertical="center"/>
    </xf>
    <xf numFmtId="0" fontId="1" fillId="0" borderId="1" xfId="23" applyBorder="1" applyAlignment="1">
      <alignment vertical="center" wrapText="1"/>
    </xf>
    <xf numFmtId="2" fontId="1" fillId="2" borderId="1" xfId="23" applyNumberFormat="1" applyFill="1" applyBorder="1" applyAlignment="1">
      <alignment vertical="center"/>
    </xf>
    <xf numFmtId="2" fontId="1" fillId="0" borderId="1" xfId="23" applyNumberFormat="1" applyBorder="1" applyAlignment="1">
      <alignment vertical="center"/>
    </xf>
    <xf numFmtId="0" fontId="56" fillId="2" borderId="1" xfId="23" applyFont="1" applyFill="1" applyBorder="1" applyAlignment="1">
      <alignment vertical="center"/>
    </xf>
    <xf numFmtId="0" fontId="56" fillId="2" borderId="1" xfId="23" applyFont="1" applyFill="1" applyBorder="1" applyAlignment="1">
      <alignment vertical="center" wrapText="1"/>
    </xf>
    <xf numFmtId="0" fontId="56" fillId="0" borderId="1" xfId="23" quotePrefix="1" applyFont="1" applyBorder="1" applyAlignment="1">
      <alignment horizontal="center" vertical="center" wrapText="1"/>
    </xf>
    <xf numFmtId="0" fontId="56" fillId="0" borderId="1" xfId="23" applyFont="1" applyBorder="1" applyAlignment="1">
      <alignment horizontal="center" vertical="center" wrapText="1"/>
    </xf>
    <xf numFmtId="2" fontId="56" fillId="0" borderId="1" xfId="23" applyNumberFormat="1" applyFont="1" applyBorder="1" applyAlignment="1">
      <alignment horizontal="center" vertical="center" wrapText="1"/>
    </xf>
    <xf numFmtId="2" fontId="56" fillId="0" borderId="1" xfId="23" quotePrefix="1" applyNumberFormat="1" applyFont="1" applyBorder="1" applyAlignment="1">
      <alignment vertical="center" wrapText="1"/>
    </xf>
    <xf numFmtId="2" fontId="56" fillId="0" borderId="1" xfId="23" applyNumberFormat="1" applyFont="1" applyBorder="1" applyAlignment="1">
      <alignment vertical="center" wrapText="1"/>
    </xf>
    <xf numFmtId="2" fontId="56" fillId="0" borderId="1" xfId="23" quotePrefix="1" applyNumberFormat="1" applyFont="1" applyBorder="1" applyAlignment="1">
      <alignment horizontal="center" vertical="center" wrapText="1"/>
    </xf>
    <xf numFmtId="0" fontId="1" fillId="0" borderId="1" xfId="23" quotePrefix="1" applyBorder="1" applyAlignment="1">
      <alignment horizontal="center" vertical="center" wrapText="1"/>
    </xf>
    <xf numFmtId="2" fontId="1" fillId="0" borderId="1" xfId="23" quotePrefix="1" applyNumberFormat="1" applyBorder="1" applyAlignment="1">
      <alignment horizontal="center" vertical="center" wrapText="1"/>
    </xf>
    <xf numFmtId="2" fontId="1" fillId="0" borderId="1" xfId="23" quotePrefix="1" applyNumberFormat="1" applyBorder="1" applyAlignment="1">
      <alignment vertical="center" wrapText="1"/>
    </xf>
    <xf numFmtId="2" fontId="1" fillId="0" borderId="1" xfId="23" applyNumberFormat="1" applyBorder="1" applyAlignment="1">
      <alignment vertical="center" wrapText="1"/>
    </xf>
    <xf numFmtId="2" fontId="56" fillId="5" borderId="1" xfId="23" applyNumberFormat="1" applyFont="1" applyFill="1" applyBorder="1" applyAlignment="1">
      <alignment vertical="center" wrapText="1"/>
    </xf>
    <xf numFmtId="2" fontId="1" fillId="5" borderId="1" xfId="23" applyNumberFormat="1" applyFill="1" applyBorder="1" applyAlignment="1">
      <alignment vertical="center" wrapText="1"/>
    </xf>
    <xf numFmtId="0" fontId="56" fillId="5" borderId="1" xfId="23" applyFont="1" applyFill="1" applyBorder="1" applyAlignment="1">
      <alignment horizontal="center" vertical="center" wrapText="1"/>
    </xf>
    <xf numFmtId="0" fontId="56" fillId="5" borderId="1" xfId="23" quotePrefix="1" applyFont="1" applyFill="1" applyBorder="1" applyAlignment="1">
      <alignment horizontal="center" vertical="center" wrapText="1"/>
    </xf>
    <xf numFmtId="2" fontId="56" fillId="5" borderId="1" xfId="23" applyNumberFormat="1" applyFont="1" applyFill="1" applyBorder="1" applyAlignment="1">
      <alignment horizontal="center" vertical="center" wrapText="1"/>
    </xf>
    <xf numFmtId="2" fontId="56" fillId="5" borderId="1" xfId="23" quotePrefix="1" applyNumberFormat="1" applyFont="1" applyFill="1" applyBorder="1" applyAlignment="1">
      <alignment vertical="center" wrapText="1"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47" fillId="0" borderId="0" xfId="1" applyFont="1" applyAlignment="1">
      <alignment wrapText="1"/>
    </xf>
    <xf numFmtId="0" fontId="44" fillId="0" borderId="0" xfId="1" applyFont="1" applyAlignment="1">
      <alignment horizontal="center"/>
    </xf>
    <xf numFmtId="0" fontId="38" fillId="0" borderId="0" xfId="1" applyFont="1" applyAlignment="1">
      <alignment horizontal="center"/>
    </xf>
    <xf numFmtId="0" fontId="47" fillId="0" borderId="1" xfId="1" applyFont="1" applyBorder="1" applyAlignment="1">
      <alignment horizontal="center" vertical="center" wrapText="1"/>
    </xf>
    <xf numFmtId="0" fontId="47" fillId="5" borderId="1" xfId="1" applyFont="1" applyFill="1" applyBorder="1" applyAlignment="1">
      <alignment horizontal="center" vertical="center" wrapText="1"/>
    </xf>
    <xf numFmtId="0" fontId="47" fillId="0" borderId="0" xfId="18" applyFont="1" applyAlignment="1">
      <alignment wrapText="1"/>
    </xf>
    <xf numFmtId="0" fontId="46" fillId="0" borderId="0" xfId="18" applyFont="1" applyAlignment="1">
      <alignment horizontal="center"/>
    </xf>
    <xf numFmtId="0" fontId="45" fillId="0" borderId="0" xfId="18" applyFont="1" applyAlignment="1">
      <alignment horizontal="center"/>
    </xf>
    <xf numFmtId="0" fontId="49" fillId="0" borderId="1" xfId="18" applyFont="1" applyBorder="1" applyAlignment="1">
      <alignment horizontal="center" vertical="center" wrapText="1"/>
    </xf>
    <xf numFmtId="0" fontId="47" fillId="0" borderId="1" xfId="18" applyFont="1" applyBorder="1" applyAlignment="1">
      <alignment horizontal="center" vertical="center" wrapText="1"/>
    </xf>
    <xf numFmtId="0" fontId="47" fillId="5" borderId="1" xfId="18" applyFont="1" applyFill="1" applyBorder="1" applyAlignment="1">
      <alignment horizontal="center" vertical="center" wrapText="1"/>
    </xf>
    <xf numFmtId="0" fontId="55" fillId="0" borderId="0" xfId="2" applyNumberFormat="1" applyFont="1" applyFill="1" applyBorder="1" applyAlignment="1" applyProtection="1">
      <alignment horizontal="center" vertical="top" wrapText="1"/>
    </xf>
    <xf numFmtId="0" fontId="21" fillId="0" borderId="0" xfId="2" applyNumberFormat="1" applyFont="1" applyFill="1" applyBorder="1" applyAlignment="1" applyProtection="1">
      <alignment horizontal="center" vertical="top" wrapText="1"/>
    </xf>
    <xf numFmtId="0" fontId="22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</cellXfs>
  <cellStyles count="24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6" xfId="23"/>
    <cellStyle name="Обычный 2" xfId="1"/>
    <cellStyle name="Обычный 2 2" xfId="18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6042017" xfId="6"/>
    <cellStyle name="Обычный_ДОД 3 рай.сес.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workbookViewId="0">
      <selection activeCell="D3" sqref="D3:F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169" t="s">
        <v>427</v>
      </c>
      <c r="E2" s="169"/>
      <c r="F2" s="169"/>
    </row>
    <row r="3" spans="1:6" ht="44.25" customHeight="1" x14ac:dyDescent="0.25">
      <c r="B3" s="113" t="s">
        <v>357</v>
      </c>
      <c r="D3" s="169" t="s">
        <v>428</v>
      </c>
      <c r="E3" s="169"/>
      <c r="F3" s="169"/>
    </row>
    <row r="5" spans="1:6" ht="15.75" x14ac:dyDescent="0.25">
      <c r="A5" s="170" t="s">
        <v>71</v>
      </c>
      <c r="B5" s="171"/>
      <c r="C5" s="171"/>
      <c r="D5" s="171"/>
      <c r="E5" s="171"/>
      <c r="F5" s="171"/>
    </row>
    <row r="6" spans="1:6" x14ac:dyDescent="0.25">
      <c r="F6" s="1" t="s">
        <v>1</v>
      </c>
    </row>
    <row r="7" spans="1:6" x14ac:dyDescent="0.25">
      <c r="A7" s="172" t="s">
        <v>2</v>
      </c>
      <c r="B7" s="172" t="s">
        <v>3</v>
      </c>
      <c r="C7" s="173" t="s">
        <v>4</v>
      </c>
      <c r="D7" s="172" t="s">
        <v>5</v>
      </c>
      <c r="E7" s="172" t="s">
        <v>6</v>
      </c>
      <c r="F7" s="172"/>
    </row>
    <row r="8" spans="1:6" x14ac:dyDescent="0.25">
      <c r="A8" s="172"/>
      <c r="B8" s="172"/>
      <c r="C8" s="173"/>
      <c r="D8" s="172"/>
      <c r="E8" s="172" t="s">
        <v>4</v>
      </c>
      <c r="F8" s="172" t="s">
        <v>7</v>
      </c>
    </row>
    <row r="9" spans="1:6" x14ac:dyDescent="0.25">
      <c r="A9" s="172"/>
      <c r="B9" s="172"/>
      <c r="C9" s="173"/>
      <c r="D9" s="172"/>
      <c r="E9" s="172"/>
      <c r="F9" s="172"/>
    </row>
    <row r="10" spans="1:6" x14ac:dyDescent="0.25">
      <c r="A10" s="143">
        <v>10000000</v>
      </c>
      <c r="B10" s="144" t="s">
        <v>8</v>
      </c>
      <c r="C10" s="145">
        <v>62427669</v>
      </c>
      <c r="D10" s="146">
        <v>62378669</v>
      </c>
      <c r="E10" s="146">
        <v>49000</v>
      </c>
      <c r="F10" s="146">
        <v>0</v>
      </c>
    </row>
    <row r="11" spans="1:6" ht="31.5" customHeight="1" x14ac:dyDescent="0.25">
      <c r="A11" s="143">
        <v>11000000</v>
      </c>
      <c r="B11" s="144" t="s">
        <v>9</v>
      </c>
      <c r="C11" s="145">
        <v>34461409</v>
      </c>
      <c r="D11" s="146">
        <v>34461409</v>
      </c>
      <c r="E11" s="146">
        <v>0</v>
      </c>
      <c r="F11" s="146">
        <v>0</v>
      </c>
    </row>
    <row r="12" spans="1:6" ht="19.5" customHeight="1" x14ac:dyDescent="0.25">
      <c r="A12" s="143">
        <v>11010000</v>
      </c>
      <c r="B12" s="144" t="s">
        <v>10</v>
      </c>
      <c r="C12" s="145">
        <v>34461409</v>
      </c>
      <c r="D12" s="146">
        <v>34461409</v>
      </c>
      <c r="E12" s="146">
        <v>0</v>
      </c>
      <c r="F12" s="146">
        <v>0</v>
      </c>
    </row>
    <row r="13" spans="1:6" ht="38.25" x14ac:dyDescent="0.25">
      <c r="A13" s="147">
        <v>11010100</v>
      </c>
      <c r="B13" s="148" t="s">
        <v>11</v>
      </c>
      <c r="C13" s="149">
        <v>26716035</v>
      </c>
      <c r="D13" s="150">
        <v>26716035</v>
      </c>
      <c r="E13" s="150">
        <v>0</v>
      </c>
      <c r="F13" s="150">
        <v>0</v>
      </c>
    </row>
    <row r="14" spans="1:6" ht="63.75" x14ac:dyDescent="0.25">
      <c r="A14" s="147">
        <v>11010200</v>
      </c>
      <c r="B14" s="148" t="s">
        <v>12</v>
      </c>
      <c r="C14" s="149">
        <v>581000</v>
      </c>
      <c r="D14" s="150">
        <v>581000</v>
      </c>
      <c r="E14" s="150">
        <v>0</v>
      </c>
      <c r="F14" s="150">
        <v>0</v>
      </c>
    </row>
    <row r="15" spans="1:6" ht="38.25" x14ac:dyDescent="0.25">
      <c r="A15" s="147">
        <v>11010400</v>
      </c>
      <c r="B15" s="148" t="s">
        <v>13</v>
      </c>
      <c r="C15" s="149">
        <v>6864374</v>
      </c>
      <c r="D15" s="150">
        <v>6864374</v>
      </c>
      <c r="E15" s="150">
        <v>0</v>
      </c>
      <c r="F15" s="150">
        <v>0</v>
      </c>
    </row>
    <row r="16" spans="1:6" ht="38.25" x14ac:dyDescent="0.25">
      <c r="A16" s="147">
        <v>11010500</v>
      </c>
      <c r="B16" s="148" t="s">
        <v>14</v>
      </c>
      <c r="C16" s="149">
        <v>300000</v>
      </c>
      <c r="D16" s="150">
        <v>300000</v>
      </c>
      <c r="E16" s="150">
        <v>0</v>
      </c>
      <c r="F16" s="150">
        <v>0</v>
      </c>
    </row>
    <row r="17" spans="1:6" ht="25.5" x14ac:dyDescent="0.25">
      <c r="A17" s="143">
        <v>13000000</v>
      </c>
      <c r="B17" s="144" t="s">
        <v>15</v>
      </c>
      <c r="C17" s="145">
        <v>65000</v>
      </c>
      <c r="D17" s="146">
        <v>65000</v>
      </c>
      <c r="E17" s="146">
        <v>0</v>
      </c>
      <c r="F17" s="146">
        <v>0</v>
      </c>
    </row>
    <row r="18" spans="1:6" ht="25.5" x14ac:dyDescent="0.25">
      <c r="A18" s="143">
        <v>13010000</v>
      </c>
      <c r="B18" s="144" t="s">
        <v>16</v>
      </c>
      <c r="C18" s="145">
        <v>65000</v>
      </c>
      <c r="D18" s="146">
        <v>65000</v>
      </c>
      <c r="E18" s="146">
        <v>0</v>
      </c>
      <c r="F18" s="146">
        <v>0</v>
      </c>
    </row>
    <row r="19" spans="1:6" ht="63.75" x14ac:dyDescent="0.25">
      <c r="A19" s="147">
        <v>13010200</v>
      </c>
      <c r="B19" s="148" t="s">
        <v>17</v>
      </c>
      <c r="C19" s="149">
        <v>65000</v>
      </c>
      <c r="D19" s="150">
        <v>65000</v>
      </c>
      <c r="E19" s="150">
        <v>0</v>
      </c>
      <c r="F19" s="150">
        <v>0</v>
      </c>
    </row>
    <row r="20" spans="1:6" x14ac:dyDescent="0.25">
      <c r="A20" s="143">
        <v>14000000</v>
      </c>
      <c r="B20" s="144" t="s">
        <v>18</v>
      </c>
      <c r="C20" s="145">
        <v>3416300</v>
      </c>
      <c r="D20" s="146">
        <v>3416300</v>
      </c>
      <c r="E20" s="146">
        <v>0</v>
      </c>
      <c r="F20" s="146">
        <v>0</v>
      </c>
    </row>
    <row r="21" spans="1:6" ht="25.5" x14ac:dyDescent="0.25">
      <c r="A21" s="143">
        <v>14020000</v>
      </c>
      <c r="B21" s="144" t="s">
        <v>19</v>
      </c>
      <c r="C21" s="145">
        <v>476000</v>
      </c>
      <c r="D21" s="146">
        <v>476000</v>
      </c>
      <c r="E21" s="146">
        <v>0</v>
      </c>
      <c r="F21" s="146">
        <v>0</v>
      </c>
    </row>
    <row r="22" spans="1:6" x14ac:dyDescent="0.25">
      <c r="A22" s="147">
        <v>14021900</v>
      </c>
      <c r="B22" s="148" t="s">
        <v>20</v>
      </c>
      <c r="C22" s="149">
        <v>476000</v>
      </c>
      <c r="D22" s="150">
        <v>476000</v>
      </c>
      <c r="E22" s="150">
        <v>0</v>
      </c>
      <c r="F22" s="150">
        <v>0</v>
      </c>
    </row>
    <row r="23" spans="1:6" ht="30.75" customHeight="1" x14ac:dyDescent="0.25">
      <c r="A23" s="143">
        <v>14030000</v>
      </c>
      <c r="B23" s="144" t="s">
        <v>21</v>
      </c>
      <c r="C23" s="145">
        <v>1860300</v>
      </c>
      <c r="D23" s="146">
        <v>1860300</v>
      </c>
      <c r="E23" s="146">
        <v>0</v>
      </c>
      <c r="F23" s="146">
        <v>0</v>
      </c>
    </row>
    <row r="24" spans="1:6" ht="20.25" customHeight="1" x14ac:dyDescent="0.25">
      <c r="A24" s="147">
        <v>14031900</v>
      </c>
      <c r="B24" s="148" t="s">
        <v>20</v>
      </c>
      <c r="C24" s="149">
        <v>1860300</v>
      </c>
      <c r="D24" s="150">
        <v>1860300</v>
      </c>
      <c r="E24" s="150">
        <v>0</v>
      </c>
      <c r="F24" s="150">
        <v>0</v>
      </c>
    </row>
    <row r="25" spans="1:6" ht="38.25" x14ac:dyDescent="0.25">
      <c r="A25" s="147">
        <v>14040000</v>
      </c>
      <c r="B25" s="148" t="s">
        <v>22</v>
      </c>
      <c r="C25" s="149">
        <v>1080000</v>
      </c>
      <c r="D25" s="150">
        <v>1080000</v>
      </c>
      <c r="E25" s="150">
        <v>0</v>
      </c>
      <c r="F25" s="150">
        <v>0</v>
      </c>
    </row>
    <row r="26" spans="1:6" x14ac:dyDescent="0.25">
      <c r="A26" s="143">
        <v>18000000</v>
      </c>
      <c r="B26" s="144" t="s">
        <v>23</v>
      </c>
      <c r="C26" s="145">
        <v>24435960</v>
      </c>
      <c r="D26" s="146">
        <v>24435960</v>
      </c>
      <c r="E26" s="146">
        <v>0</v>
      </c>
      <c r="F26" s="146">
        <v>0</v>
      </c>
    </row>
    <row r="27" spans="1:6" x14ac:dyDescent="0.25">
      <c r="A27" s="143">
        <v>18010000</v>
      </c>
      <c r="B27" s="144" t="s">
        <v>24</v>
      </c>
      <c r="C27" s="145">
        <v>11563231</v>
      </c>
      <c r="D27" s="146">
        <v>11563231</v>
      </c>
      <c r="E27" s="146">
        <v>0</v>
      </c>
      <c r="F27" s="146">
        <v>0</v>
      </c>
    </row>
    <row r="28" spans="1:6" ht="51" x14ac:dyDescent="0.25">
      <c r="A28" s="147">
        <v>18010100</v>
      </c>
      <c r="B28" s="148" t="s">
        <v>25</v>
      </c>
      <c r="C28" s="149">
        <v>41462</v>
      </c>
      <c r="D28" s="150">
        <v>41462</v>
      </c>
      <c r="E28" s="150">
        <v>0</v>
      </c>
      <c r="F28" s="150">
        <v>0</v>
      </c>
    </row>
    <row r="29" spans="1:6" ht="51" x14ac:dyDescent="0.25">
      <c r="A29" s="147">
        <v>18010200</v>
      </c>
      <c r="B29" s="148" t="s">
        <v>26</v>
      </c>
      <c r="C29" s="149">
        <v>185700</v>
      </c>
      <c r="D29" s="150">
        <v>185700</v>
      </c>
      <c r="E29" s="150">
        <v>0</v>
      </c>
      <c r="F29" s="150">
        <v>0</v>
      </c>
    </row>
    <row r="30" spans="1:6" ht="51" x14ac:dyDescent="0.25">
      <c r="A30" s="147">
        <v>18010300</v>
      </c>
      <c r="B30" s="148" t="s">
        <v>27</v>
      </c>
      <c r="C30" s="149">
        <v>1126000</v>
      </c>
      <c r="D30" s="150">
        <v>1126000</v>
      </c>
      <c r="E30" s="150">
        <v>0</v>
      </c>
      <c r="F30" s="150">
        <v>0</v>
      </c>
    </row>
    <row r="31" spans="1:6" ht="51" x14ac:dyDescent="0.25">
      <c r="A31" s="147">
        <v>18010400</v>
      </c>
      <c r="B31" s="148" t="s">
        <v>28</v>
      </c>
      <c r="C31" s="149">
        <v>572832</v>
      </c>
      <c r="D31" s="150">
        <v>572832</v>
      </c>
      <c r="E31" s="150">
        <v>0</v>
      </c>
      <c r="F31" s="150">
        <v>0</v>
      </c>
    </row>
    <row r="32" spans="1:6" x14ac:dyDescent="0.25">
      <c r="A32" s="147">
        <v>18010500</v>
      </c>
      <c r="B32" s="148" t="s">
        <v>29</v>
      </c>
      <c r="C32" s="149">
        <v>1982786</v>
      </c>
      <c r="D32" s="150">
        <v>1982786</v>
      </c>
      <c r="E32" s="150">
        <v>0</v>
      </c>
      <c r="F32" s="150">
        <v>0</v>
      </c>
    </row>
    <row r="33" spans="1:6" x14ac:dyDescent="0.25">
      <c r="A33" s="147">
        <v>18010600</v>
      </c>
      <c r="B33" s="148" t="s">
        <v>30</v>
      </c>
      <c r="C33" s="149">
        <v>5850997</v>
      </c>
      <c r="D33" s="150">
        <v>5850997</v>
      </c>
      <c r="E33" s="150">
        <v>0</v>
      </c>
      <c r="F33" s="150">
        <v>0</v>
      </c>
    </row>
    <row r="34" spans="1:6" x14ac:dyDescent="0.25">
      <c r="A34" s="147">
        <v>18010700</v>
      </c>
      <c r="B34" s="148" t="s">
        <v>31</v>
      </c>
      <c r="C34" s="149">
        <v>390000</v>
      </c>
      <c r="D34" s="150">
        <v>390000</v>
      </c>
      <c r="E34" s="150">
        <v>0</v>
      </c>
      <c r="F34" s="150">
        <v>0</v>
      </c>
    </row>
    <row r="35" spans="1:6" x14ac:dyDescent="0.25">
      <c r="A35" s="147">
        <v>18010900</v>
      </c>
      <c r="B35" s="148" t="s">
        <v>32</v>
      </c>
      <c r="C35" s="149">
        <v>1411454</v>
      </c>
      <c r="D35" s="150">
        <v>1411454</v>
      </c>
      <c r="E35" s="150">
        <v>0</v>
      </c>
      <c r="F35" s="150">
        <v>0</v>
      </c>
    </row>
    <row r="36" spans="1:6" x14ac:dyDescent="0.25">
      <c r="A36" s="147">
        <v>18011000</v>
      </c>
      <c r="B36" s="148" t="s">
        <v>412</v>
      </c>
      <c r="C36" s="149">
        <v>2000</v>
      </c>
      <c r="D36" s="150">
        <v>2000</v>
      </c>
      <c r="E36" s="150">
        <v>0</v>
      </c>
      <c r="F36" s="150">
        <v>0</v>
      </c>
    </row>
    <row r="37" spans="1:6" x14ac:dyDescent="0.25">
      <c r="A37" s="143">
        <v>18050000</v>
      </c>
      <c r="B37" s="144" t="s">
        <v>33</v>
      </c>
      <c r="C37" s="145">
        <v>12872729</v>
      </c>
      <c r="D37" s="146">
        <v>12872729</v>
      </c>
      <c r="E37" s="146">
        <v>0</v>
      </c>
      <c r="F37" s="146">
        <v>0</v>
      </c>
    </row>
    <row r="38" spans="1:6" x14ac:dyDescent="0.25">
      <c r="A38" s="147">
        <v>18050300</v>
      </c>
      <c r="B38" s="148" t="s">
        <v>34</v>
      </c>
      <c r="C38" s="149">
        <v>1010000</v>
      </c>
      <c r="D38" s="150">
        <v>1010000</v>
      </c>
      <c r="E38" s="150">
        <v>0</v>
      </c>
      <c r="F38" s="150">
        <v>0</v>
      </c>
    </row>
    <row r="39" spans="1:6" x14ac:dyDescent="0.25">
      <c r="A39" s="147">
        <v>18050400</v>
      </c>
      <c r="B39" s="148" t="s">
        <v>35</v>
      </c>
      <c r="C39" s="149">
        <v>7733300</v>
      </c>
      <c r="D39" s="150">
        <v>7733300</v>
      </c>
      <c r="E39" s="150">
        <v>0</v>
      </c>
      <c r="F39" s="150">
        <v>0</v>
      </c>
    </row>
    <row r="40" spans="1:6" ht="63.75" x14ac:dyDescent="0.25">
      <c r="A40" s="147">
        <v>18050500</v>
      </c>
      <c r="B40" s="148" t="s">
        <v>36</v>
      </c>
      <c r="C40" s="149">
        <v>4129429</v>
      </c>
      <c r="D40" s="150">
        <v>4129429</v>
      </c>
      <c r="E40" s="150">
        <v>0</v>
      </c>
      <c r="F40" s="150">
        <v>0</v>
      </c>
    </row>
    <row r="41" spans="1:6" ht="27.75" customHeight="1" x14ac:dyDescent="0.25">
      <c r="A41" s="143">
        <v>19000000</v>
      </c>
      <c r="B41" s="144" t="s">
        <v>37</v>
      </c>
      <c r="C41" s="145">
        <v>49000</v>
      </c>
      <c r="D41" s="146">
        <v>0</v>
      </c>
      <c r="E41" s="146">
        <v>49000</v>
      </c>
      <c r="F41" s="146">
        <v>0</v>
      </c>
    </row>
    <row r="42" spans="1:6" ht="21" customHeight="1" x14ac:dyDescent="0.25">
      <c r="A42" s="143">
        <v>19010000</v>
      </c>
      <c r="B42" s="144" t="s">
        <v>38</v>
      </c>
      <c r="C42" s="145">
        <v>49000</v>
      </c>
      <c r="D42" s="146">
        <v>0</v>
      </c>
      <c r="E42" s="146">
        <v>49000</v>
      </c>
      <c r="F42" s="146">
        <v>0</v>
      </c>
    </row>
    <row r="43" spans="1:6" ht="38.25" x14ac:dyDescent="0.25">
      <c r="A43" s="147">
        <v>19010100</v>
      </c>
      <c r="B43" s="148" t="s">
        <v>39</v>
      </c>
      <c r="C43" s="149">
        <v>10700</v>
      </c>
      <c r="D43" s="150">
        <v>0</v>
      </c>
      <c r="E43" s="150">
        <v>10700</v>
      </c>
      <c r="F43" s="150">
        <v>0</v>
      </c>
    </row>
    <row r="44" spans="1:6" ht="51" x14ac:dyDescent="0.25">
      <c r="A44" s="147">
        <v>19010300</v>
      </c>
      <c r="B44" s="148" t="s">
        <v>40</v>
      </c>
      <c r="C44" s="149">
        <v>38300</v>
      </c>
      <c r="D44" s="150">
        <v>0</v>
      </c>
      <c r="E44" s="150">
        <v>38300</v>
      </c>
      <c r="F44" s="150">
        <v>0</v>
      </c>
    </row>
    <row r="45" spans="1:6" ht="27.75" customHeight="1" x14ac:dyDescent="0.25">
      <c r="A45" s="143">
        <v>20000000</v>
      </c>
      <c r="B45" s="144" t="s">
        <v>41</v>
      </c>
      <c r="C45" s="145">
        <v>2253375</v>
      </c>
      <c r="D45" s="146">
        <v>842060</v>
      </c>
      <c r="E45" s="146">
        <v>1411315</v>
      </c>
      <c r="F45" s="146">
        <v>0</v>
      </c>
    </row>
    <row r="46" spans="1:6" ht="25.5" x14ac:dyDescent="0.25">
      <c r="A46" s="143">
        <v>21000000</v>
      </c>
      <c r="B46" s="144" t="s">
        <v>42</v>
      </c>
      <c r="C46" s="145">
        <v>66020</v>
      </c>
      <c r="D46" s="146">
        <v>66020</v>
      </c>
      <c r="E46" s="146">
        <v>0</v>
      </c>
      <c r="F46" s="146">
        <v>0</v>
      </c>
    </row>
    <row r="47" spans="1:6" ht="27" customHeight="1" x14ac:dyDescent="0.25">
      <c r="A47" s="143">
        <v>21080000</v>
      </c>
      <c r="B47" s="144" t="s">
        <v>43</v>
      </c>
      <c r="C47" s="145">
        <v>66020</v>
      </c>
      <c r="D47" s="146">
        <v>66020</v>
      </c>
      <c r="E47" s="146">
        <v>0</v>
      </c>
      <c r="F47" s="146">
        <v>0</v>
      </c>
    </row>
    <row r="48" spans="1:6" ht="18.75" customHeight="1" x14ac:dyDescent="0.25">
      <c r="A48" s="147">
        <v>21081100</v>
      </c>
      <c r="B48" s="148" t="s">
        <v>44</v>
      </c>
      <c r="C48" s="149">
        <v>2400</v>
      </c>
      <c r="D48" s="150">
        <v>2400</v>
      </c>
      <c r="E48" s="150">
        <v>0</v>
      </c>
      <c r="F48" s="150">
        <v>0</v>
      </c>
    </row>
    <row r="49" spans="1:6" ht="51" x14ac:dyDescent="0.25">
      <c r="A49" s="147">
        <v>21081500</v>
      </c>
      <c r="B49" s="148" t="s">
        <v>45</v>
      </c>
      <c r="C49" s="149">
        <v>63620</v>
      </c>
      <c r="D49" s="150">
        <v>63620</v>
      </c>
      <c r="E49" s="150">
        <v>0</v>
      </c>
      <c r="F49" s="150">
        <v>0</v>
      </c>
    </row>
    <row r="50" spans="1:6" ht="25.5" x14ac:dyDescent="0.25">
      <c r="A50" s="143">
        <v>22000000</v>
      </c>
      <c r="B50" s="144" t="s">
        <v>46</v>
      </c>
      <c r="C50" s="145">
        <v>711260</v>
      </c>
      <c r="D50" s="146">
        <v>711260</v>
      </c>
      <c r="E50" s="146">
        <v>0</v>
      </c>
      <c r="F50" s="146">
        <v>0</v>
      </c>
    </row>
    <row r="51" spans="1:6" x14ac:dyDescent="0.25">
      <c r="A51" s="143">
        <v>22010000</v>
      </c>
      <c r="B51" s="144" t="s">
        <v>47</v>
      </c>
      <c r="C51" s="145">
        <v>640000</v>
      </c>
      <c r="D51" s="146">
        <v>640000</v>
      </c>
      <c r="E51" s="146">
        <v>0</v>
      </c>
      <c r="F51" s="146">
        <v>0</v>
      </c>
    </row>
    <row r="52" spans="1:6" ht="25.5" x14ac:dyDescent="0.25">
      <c r="A52" s="147">
        <v>22012500</v>
      </c>
      <c r="B52" s="148" t="s">
        <v>48</v>
      </c>
      <c r="C52" s="149">
        <v>540000</v>
      </c>
      <c r="D52" s="150">
        <v>540000</v>
      </c>
      <c r="E52" s="150">
        <v>0</v>
      </c>
      <c r="F52" s="150">
        <v>0</v>
      </c>
    </row>
    <row r="53" spans="1:6" ht="25.5" x14ac:dyDescent="0.25">
      <c r="A53" s="147">
        <v>22012600</v>
      </c>
      <c r="B53" s="148" t="s">
        <v>413</v>
      </c>
      <c r="C53" s="149">
        <v>100000</v>
      </c>
      <c r="D53" s="150">
        <v>100000</v>
      </c>
      <c r="E53" s="150">
        <v>0</v>
      </c>
      <c r="F53" s="150">
        <v>0</v>
      </c>
    </row>
    <row r="54" spans="1:6" x14ac:dyDescent="0.25">
      <c r="A54" s="143">
        <v>22090000</v>
      </c>
      <c r="B54" s="144" t="s">
        <v>49</v>
      </c>
      <c r="C54" s="145">
        <v>70000</v>
      </c>
      <c r="D54" s="146">
        <v>70000</v>
      </c>
      <c r="E54" s="146">
        <v>0</v>
      </c>
      <c r="F54" s="146">
        <v>0</v>
      </c>
    </row>
    <row r="55" spans="1:6" ht="51" x14ac:dyDescent="0.25">
      <c r="A55" s="147">
        <v>22090100</v>
      </c>
      <c r="B55" s="148" t="s">
        <v>50</v>
      </c>
      <c r="C55" s="149">
        <v>60000</v>
      </c>
      <c r="D55" s="150">
        <v>60000</v>
      </c>
      <c r="E55" s="150">
        <v>0</v>
      </c>
      <c r="F55" s="150">
        <v>0</v>
      </c>
    </row>
    <row r="56" spans="1:6" ht="43.5" customHeight="1" x14ac:dyDescent="0.25">
      <c r="A56" s="147">
        <v>22090400</v>
      </c>
      <c r="B56" s="148" t="s">
        <v>51</v>
      </c>
      <c r="C56" s="149">
        <v>10000</v>
      </c>
      <c r="D56" s="150">
        <v>10000</v>
      </c>
      <c r="E56" s="150">
        <v>0</v>
      </c>
      <c r="F56" s="150">
        <v>0</v>
      </c>
    </row>
    <row r="57" spans="1:6" ht="38.25" customHeight="1" x14ac:dyDescent="0.25">
      <c r="A57" s="147">
        <v>22130000</v>
      </c>
      <c r="B57" s="148" t="s">
        <v>52</v>
      </c>
      <c r="C57" s="149">
        <v>1260</v>
      </c>
      <c r="D57" s="150">
        <v>1260</v>
      </c>
      <c r="E57" s="150">
        <v>0</v>
      </c>
      <c r="F57" s="150">
        <v>0</v>
      </c>
    </row>
    <row r="58" spans="1:6" ht="21.75" customHeight="1" x14ac:dyDescent="0.25">
      <c r="A58" s="143">
        <v>24000000</v>
      </c>
      <c r="B58" s="144" t="s">
        <v>53</v>
      </c>
      <c r="C58" s="145">
        <v>64780</v>
      </c>
      <c r="D58" s="146">
        <v>64780</v>
      </c>
      <c r="E58" s="146">
        <v>0</v>
      </c>
      <c r="F58" s="146">
        <v>0</v>
      </c>
    </row>
    <row r="59" spans="1:6" ht="16.5" customHeight="1" x14ac:dyDescent="0.25">
      <c r="A59" s="143">
        <v>24060000</v>
      </c>
      <c r="B59" s="144" t="s">
        <v>43</v>
      </c>
      <c r="C59" s="145">
        <v>64780</v>
      </c>
      <c r="D59" s="146">
        <v>64780</v>
      </c>
      <c r="E59" s="146">
        <v>0</v>
      </c>
      <c r="F59" s="146">
        <v>0</v>
      </c>
    </row>
    <row r="60" spans="1:6" x14ac:dyDescent="0.25">
      <c r="A60" s="147">
        <v>24060300</v>
      </c>
      <c r="B60" s="148" t="s">
        <v>43</v>
      </c>
      <c r="C60" s="149">
        <v>60680</v>
      </c>
      <c r="D60" s="150">
        <v>60680</v>
      </c>
      <c r="E60" s="150">
        <v>0</v>
      </c>
      <c r="F60" s="150">
        <v>0</v>
      </c>
    </row>
    <row r="61" spans="1:6" ht="78.75" customHeight="1" x14ac:dyDescent="0.25">
      <c r="A61" s="147">
        <v>24062200</v>
      </c>
      <c r="B61" s="148" t="s">
        <v>425</v>
      </c>
      <c r="C61" s="149">
        <v>4100</v>
      </c>
      <c r="D61" s="150">
        <v>4100</v>
      </c>
      <c r="E61" s="150">
        <v>0</v>
      </c>
      <c r="F61" s="150">
        <v>0</v>
      </c>
    </row>
    <row r="62" spans="1:6" x14ac:dyDescent="0.25">
      <c r="A62" s="143">
        <v>25000000</v>
      </c>
      <c r="B62" s="144" t="s">
        <v>54</v>
      </c>
      <c r="C62" s="145">
        <v>1411315</v>
      </c>
      <c r="D62" s="146">
        <v>0</v>
      </c>
      <c r="E62" s="146">
        <v>1411315</v>
      </c>
      <c r="F62" s="146">
        <v>0</v>
      </c>
    </row>
    <row r="63" spans="1:6" ht="38.25" x14ac:dyDescent="0.25">
      <c r="A63" s="143">
        <v>25010000</v>
      </c>
      <c r="B63" s="144" t="s">
        <v>55</v>
      </c>
      <c r="C63" s="145">
        <v>1411315</v>
      </c>
      <c r="D63" s="146">
        <v>0</v>
      </c>
      <c r="E63" s="146">
        <v>1411315</v>
      </c>
      <c r="F63" s="146">
        <v>0</v>
      </c>
    </row>
    <row r="64" spans="1:6" ht="30.75" customHeight="1" x14ac:dyDescent="0.25">
      <c r="A64" s="147">
        <v>25010100</v>
      </c>
      <c r="B64" s="148" t="s">
        <v>56</v>
      </c>
      <c r="C64" s="149">
        <v>1320400</v>
      </c>
      <c r="D64" s="150">
        <v>0</v>
      </c>
      <c r="E64" s="150">
        <v>1320400</v>
      </c>
      <c r="F64" s="150">
        <v>0</v>
      </c>
    </row>
    <row r="65" spans="1:6" ht="18.75" customHeight="1" x14ac:dyDescent="0.25">
      <c r="A65" s="147">
        <v>25010300</v>
      </c>
      <c r="B65" s="148" t="s">
        <v>57</v>
      </c>
      <c r="C65" s="149">
        <v>90915</v>
      </c>
      <c r="D65" s="150">
        <v>0</v>
      </c>
      <c r="E65" s="150">
        <v>90915</v>
      </c>
      <c r="F65" s="150">
        <v>0</v>
      </c>
    </row>
    <row r="66" spans="1:6" ht="20.25" customHeight="1" x14ac:dyDescent="0.25">
      <c r="A66" s="143">
        <v>50000000</v>
      </c>
      <c r="B66" s="144" t="s">
        <v>352</v>
      </c>
      <c r="C66" s="145">
        <v>410000</v>
      </c>
      <c r="D66" s="146">
        <v>0</v>
      </c>
      <c r="E66" s="146">
        <v>410000</v>
      </c>
      <c r="F66" s="146">
        <v>0</v>
      </c>
    </row>
    <row r="67" spans="1:6" ht="51.75" customHeight="1" x14ac:dyDescent="0.25">
      <c r="A67" s="147">
        <v>50110000</v>
      </c>
      <c r="B67" s="148" t="s">
        <v>353</v>
      </c>
      <c r="C67" s="149">
        <v>410000</v>
      </c>
      <c r="D67" s="150">
        <v>0</v>
      </c>
      <c r="E67" s="150">
        <v>410000</v>
      </c>
      <c r="F67" s="150">
        <v>0</v>
      </c>
    </row>
    <row r="68" spans="1:6" ht="19.5" customHeight="1" x14ac:dyDescent="0.25">
      <c r="A68" s="151" t="s">
        <v>58</v>
      </c>
      <c r="B68" s="152"/>
      <c r="C68" s="145">
        <v>65091044</v>
      </c>
      <c r="D68" s="145">
        <v>63220729</v>
      </c>
      <c r="E68" s="145">
        <v>1870315</v>
      </c>
      <c r="F68" s="145">
        <v>0</v>
      </c>
    </row>
    <row r="69" spans="1:6" ht="18.75" customHeight="1" x14ac:dyDescent="0.25">
      <c r="A69" s="143">
        <v>40000000</v>
      </c>
      <c r="B69" s="144" t="s">
        <v>59</v>
      </c>
      <c r="C69" s="145">
        <v>70894967</v>
      </c>
      <c r="D69" s="146">
        <v>70894967</v>
      </c>
      <c r="E69" s="146">
        <v>0</v>
      </c>
      <c r="F69" s="146">
        <v>0</v>
      </c>
    </row>
    <row r="70" spans="1:6" x14ac:dyDescent="0.25">
      <c r="A70" s="143">
        <v>41000000</v>
      </c>
      <c r="B70" s="144" t="s">
        <v>60</v>
      </c>
      <c r="C70" s="145">
        <v>70894967</v>
      </c>
      <c r="D70" s="146">
        <v>70894967</v>
      </c>
      <c r="E70" s="146">
        <v>0</v>
      </c>
      <c r="F70" s="146">
        <v>0</v>
      </c>
    </row>
    <row r="71" spans="1:6" ht="24.75" customHeight="1" x14ac:dyDescent="0.25">
      <c r="A71" s="143">
        <v>41020000</v>
      </c>
      <c r="B71" s="144" t="s">
        <v>61</v>
      </c>
      <c r="C71" s="145">
        <v>5458800</v>
      </c>
      <c r="D71" s="146">
        <v>5458800</v>
      </c>
      <c r="E71" s="146">
        <v>0</v>
      </c>
      <c r="F71" s="146">
        <v>0</v>
      </c>
    </row>
    <row r="72" spans="1:6" x14ac:dyDescent="0.25">
      <c r="A72" s="147">
        <v>41020100</v>
      </c>
      <c r="B72" s="148" t="s">
        <v>62</v>
      </c>
      <c r="C72" s="149">
        <v>5458800</v>
      </c>
      <c r="D72" s="150">
        <v>5458800</v>
      </c>
      <c r="E72" s="150">
        <v>0</v>
      </c>
      <c r="F72" s="150">
        <v>0</v>
      </c>
    </row>
    <row r="73" spans="1:6" ht="29.25" customHeight="1" x14ac:dyDescent="0.25">
      <c r="A73" s="143">
        <v>41030000</v>
      </c>
      <c r="B73" s="144" t="s">
        <v>63</v>
      </c>
      <c r="C73" s="145">
        <v>59666293</v>
      </c>
      <c r="D73" s="146">
        <v>59666293</v>
      </c>
      <c r="E73" s="146">
        <v>0</v>
      </c>
      <c r="F73" s="146">
        <v>0</v>
      </c>
    </row>
    <row r="74" spans="1:6" ht="25.5" customHeight="1" x14ac:dyDescent="0.25">
      <c r="A74" s="147">
        <v>41033200</v>
      </c>
      <c r="B74" s="148" t="s">
        <v>354</v>
      </c>
      <c r="C74" s="149">
        <v>4617500</v>
      </c>
      <c r="D74" s="150">
        <v>4617500</v>
      </c>
      <c r="E74" s="150">
        <v>0</v>
      </c>
      <c r="F74" s="150">
        <v>0</v>
      </c>
    </row>
    <row r="75" spans="1:6" ht="28.5" customHeight="1" x14ac:dyDescent="0.25">
      <c r="A75" s="147">
        <v>41033900</v>
      </c>
      <c r="B75" s="148" t="s">
        <v>64</v>
      </c>
      <c r="C75" s="149">
        <v>36690200</v>
      </c>
      <c r="D75" s="150">
        <v>36690200</v>
      </c>
      <c r="E75" s="150">
        <v>0</v>
      </c>
      <c r="F75" s="150">
        <v>0</v>
      </c>
    </row>
    <row r="76" spans="1:6" ht="30.75" customHeight="1" x14ac:dyDescent="0.25">
      <c r="A76" s="147">
        <v>41034200</v>
      </c>
      <c r="B76" s="148" t="s">
        <v>65</v>
      </c>
      <c r="C76" s="149">
        <v>16627900</v>
      </c>
      <c r="D76" s="150">
        <v>16627900</v>
      </c>
      <c r="E76" s="150">
        <v>0</v>
      </c>
      <c r="F76" s="150">
        <v>0</v>
      </c>
    </row>
    <row r="77" spans="1:6" ht="49.5" customHeight="1" x14ac:dyDescent="0.25">
      <c r="A77" s="147">
        <v>41034500</v>
      </c>
      <c r="B77" s="148" t="s">
        <v>401</v>
      </c>
      <c r="C77" s="149">
        <v>1730693</v>
      </c>
      <c r="D77" s="150">
        <v>1730693</v>
      </c>
      <c r="E77" s="150">
        <v>0</v>
      </c>
      <c r="F77" s="150">
        <v>0</v>
      </c>
    </row>
    <row r="78" spans="1:6" ht="29.25" customHeight="1" x14ac:dyDescent="0.25">
      <c r="A78" s="143">
        <v>41040000</v>
      </c>
      <c r="B78" s="144" t="s">
        <v>355</v>
      </c>
      <c r="C78" s="145">
        <v>2666900</v>
      </c>
      <c r="D78" s="146">
        <v>2666900</v>
      </c>
      <c r="E78" s="146">
        <v>0</v>
      </c>
      <c r="F78" s="146">
        <v>0</v>
      </c>
    </row>
    <row r="79" spans="1:6" ht="68.25" customHeight="1" x14ac:dyDescent="0.25">
      <c r="A79" s="147">
        <v>41040200</v>
      </c>
      <c r="B79" s="148" t="s">
        <v>356</v>
      </c>
      <c r="C79" s="149">
        <v>2666900</v>
      </c>
      <c r="D79" s="150">
        <v>2666900</v>
      </c>
      <c r="E79" s="150">
        <v>0</v>
      </c>
      <c r="F79" s="150">
        <v>0</v>
      </c>
    </row>
    <row r="80" spans="1:6" ht="26.25" customHeight="1" x14ac:dyDescent="0.25">
      <c r="A80" s="143">
        <v>41050000</v>
      </c>
      <c r="B80" s="144" t="s">
        <v>66</v>
      </c>
      <c r="C80" s="145">
        <v>3102974</v>
      </c>
      <c r="D80" s="146">
        <v>3102974</v>
      </c>
      <c r="E80" s="146">
        <v>0</v>
      </c>
      <c r="F80" s="146">
        <v>0</v>
      </c>
    </row>
    <row r="81" spans="1:6" ht="38.25" customHeight="1" x14ac:dyDescent="0.25">
      <c r="A81" s="147">
        <v>41051100</v>
      </c>
      <c r="B81" s="148" t="s">
        <v>67</v>
      </c>
      <c r="C81" s="149">
        <v>1768976</v>
      </c>
      <c r="D81" s="150">
        <v>1768976</v>
      </c>
      <c r="E81" s="150">
        <v>0</v>
      </c>
      <c r="F81" s="150">
        <v>0</v>
      </c>
    </row>
    <row r="82" spans="1:6" ht="51.75" customHeight="1" x14ac:dyDescent="0.25">
      <c r="A82" s="147">
        <v>41051200</v>
      </c>
      <c r="B82" s="148" t="s">
        <v>68</v>
      </c>
      <c r="C82" s="149">
        <v>245261</v>
      </c>
      <c r="D82" s="150">
        <v>245261</v>
      </c>
      <c r="E82" s="150">
        <v>0</v>
      </c>
      <c r="F82" s="150">
        <v>0</v>
      </c>
    </row>
    <row r="83" spans="1:6" ht="55.5" customHeight="1" x14ac:dyDescent="0.25">
      <c r="A83" s="147">
        <v>41051400</v>
      </c>
      <c r="B83" s="148" t="s">
        <v>378</v>
      </c>
      <c r="C83" s="149">
        <v>733918</v>
      </c>
      <c r="D83" s="150">
        <v>733918</v>
      </c>
      <c r="E83" s="150">
        <v>0</v>
      </c>
      <c r="F83" s="150">
        <v>0</v>
      </c>
    </row>
    <row r="84" spans="1:6" ht="23.25" customHeight="1" x14ac:dyDescent="0.25">
      <c r="A84" s="147">
        <v>41053900</v>
      </c>
      <c r="B84" s="148" t="s">
        <v>69</v>
      </c>
      <c r="C84" s="149">
        <v>204819</v>
      </c>
      <c r="D84" s="150">
        <v>204819</v>
      </c>
      <c r="E84" s="150">
        <v>0</v>
      </c>
      <c r="F84" s="150">
        <v>0</v>
      </c>
    </row>
    <row r="85" spans="1:6" ht="65.25" customHeight="1" x14ac:dyDescent="0.25">
      <c r="A85" s="147">
        <v>41054100</v>
      </c>
      <c r="B85" s="148" t="s">
        <v>385</v>
      </c>
      <c r="C85" s="149">
        <v>150000</v>
      </c>
      <c r="D85" s="150">
        <v>150000</v>
      </c>
      <c r="E85" s="150">
        <v>0</v>
      </c>
      <c r="F85" s="150">
        <v>0</v>
      </c>
    </row>
    <row r="86" spans="1:6" ht="27" customHeight="1" x14ac:dyDescent="0.25">
      <c r="A86" s="151" t="s">
        <v>70</v>
      </c>
      <c r="B86" s="152"/>
      <c r="C86" s="145">
        <v>135986011</v>
      </c>
      <c r="D86" s="145">
        <v>134115696</v>
      </c>
      <c r="E86" s="145">
        <v>1870315</v>
      </c>
      <c r="F86" s="145">
        <v>0</v>
      </c>
    </row>
    <row r="88" spans="1:6" x14ac:dyDescent="0.25">
      <c r="B88" s="131" t="s">
        <v>72</v>
      </c>
      <c r="C88" s="114"/>
      <c r="D88" s="114"/>
      <c r="E88" s="131" t="s">
        <v>73</v>
      </c>
      <c r="F88" s="114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D2" sqref="D2:F4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5" t="s">
        <v>74</v>
      </c>
      <c r="B1" s="55"/>
      <c r="C1" s="55"/>
      <c r="D1" s="103" t="s">
        <v>75</v>
      </c>
      <c r="E1" s="103"/>
      <c r="F1" s="103"/>
    </row>
    <row r="2" spans="1:7" x14ac:dyDescent="0.2">
      <c r="A2" s="55"/>
      <c r="B2" s="55"/>
      <c r="C2" s="55"/>
      <c r="D2" s="174" t="s">
        <v>429</v>
      </c>
      <c r="E2" s="174"/>
      <c r="F2" s="174"/>
    </row>
    <row r="3" spans="1:7" x14ac:dyDescent="0.2">
      <c r="A3" s="55"/>
      <c r="B3" s="55"/>
      <c r="C3" s="55"/>
      <c r="D3" s="174"/>
      <c r="E3" s="174"/>
      <c r="F3" s="174"/>
    </row>
    <row r="4" spans="1:7" ht="18" customHeight="1" x14ac:dyDescent="0.2">
      <c r="A4" s="55"/>
      <c r="B4" s="55" t="s">
        <v>358</v>
      </c>
      <c r="C4" s="55"/>
      <c r="D4" s="174"/>
      <c r="E4" s="174"/>
      <c r="F4" s="174"/>
    </row>
    <row r="5" spans="1:7" ht="52.5" customHeight="1" x14ac:dyDescent="0.25">
      <c r="A5" s="175" t="s">
        <v>76</v>
      </c>
      <c r="B5" s="176"/>
      <c r="C5" s="176"/>
      <c r="D5" s="176"/>
      <c r="E5" s="176"/>
      <c r="F5" s="176"/>
    </row>
    <row r="6" spans="1:7" ht="35.25" customHeight="1" x14ac:dyDescent="0.2">
      <c r="A6" s="55"/>
      <c r="B6" s="55"/>
      <c r="C6" s="55"/>
      <c r="D6" s="55"/>
      <c r="E6" s="55"/>
      <c r="F6" s="56" t="s">
        <v>1</v>
      </c>
    </row>
    <row r="7" spans="1:7" x14ac:dyDescent="0.2">
      <c r="A7" s="177" t="s">
        <v>2</v>
      </c>
      <c r="B7" s="177" t="s">
        <v>77</v>
      </c>
      <c r="C7" s="178" t="s">
        <v>4</v>
      </c>
      <c r="D7" s="177" t="s">
        <v>5</v>
      </c>
      <c r="E7" s="177" t="s">
        <v>6</v>
      </c>
      <c r="F7" s="177"/>
    </row>
    <row r="8" spans="1:7" x14ac:dyDescent="0.2">
      <c r="A8" s="177"/>
      <c r="B8" s="177"/>
      <c r="C8" s="178"/>
      <c r="D8" s="177"/>
      <c r="E8" s="177" t="s">
        <v>4</v>
      </c>
      <c r="F8" s="177" t="s">
        <v>7</v>
      </c>
    </row>
    <row r="9" spans="1:7" x14ac:dyDescent="0.2">
      <c r="A9" s="177"/>
      <c r="B9" s="177"/>
      <c r="C9" s="178"/>
      <c r="D9" s="177"/>
      <c r="E9" s="177"/>
      <c r="F9" s="177"/>
    </row>
    <row r="10" spans="1:7" x14ac:dyDescent="0.2">
      <c r="A10" s="57">
        <v>1</v>
      </c>
      <c r="B10" s="57">
        <v>2</v>
      </c>
      <c r="C10" s="128">
        <v>3</v>
      </c>
      <c r="D10" s="57">
        <v>4</v>
      </c>
      <c r="E10" s="57">
        <v>5</v>
      </c>
      <c r="F10" s="57">
        <v>6</v>
      </c>
    </row>
    <row r="11" spans="1:7" ht="24" customHeight="1" x14ac:dyDescent="0.2">
      <c r="A11" s="104">
        <v>200000</v>
      </c>
      <c r="B11" s="105" t="s">
        <v>78</v>
      </c>
      <c r="C11" s="129">
        <v>5582990</v>
      </c>
      <c r="D11" s="129">
        <v>-10713802</v>
      </c>
      <c r="E11" s="129">
        <v>16296792</v>
      </c>
      <c r="F11" s="129">
        <v>16448599</v>
      </c>
      <c r="G11" s="112"/>
    </row>
    <row r="12" spans="1:7" hidden="1" x14ac:dyDescent="0.2">
      <c r="A12" s="104">
        <v>203000</v>
      </c>
      <c r="B12" s="105" t="s">
        <v>79</v>
      </c>
      <c r="C12" s="129">
        <f t="shared" ref="C12:C25" si="0">D12+E12</f>
        <v>0</v>
      </c>
      <c r="D12" s="107">
        <v>0</v>
      </c>
      <c r="E12" s="107">
        <v>0</v>
      </c>
      <c r="F12" s="107">
        <v>17297667</v>
      </c>
      <c r="G12" s="112"/>
    </row>
    <row r="13" spans="1:7" ht="18" hidden="1" customHeight="1" x14ac:dyDescent="0.2">
      <c r="A13" s="108">
        <v>203410</v>
      </c>
      <c r="B13" s="109" t="s">
        <v>80</v>
      </c>
      <c r="C13" s="130">
        <f t="shared" si="0"/>
        <v>16208597</v>
      </c>
      <c r="D13" s="111">
        <v>16208597</v>
      </c>
      <c r="E13" s="111">
        <v>0</v>
      </c>
      <c r="F13" s="107">
        <v>17297667</v>
      </c>
      <c r="G13" s="112"/>
    </row>
    <row r="14" spans="1:7" ht="21" hidden="1" customHeight="1" x14ac:dyDescent="0.2">
      <c r="A14" s="108">
        <v>203420</v>
      </c>
      <c r="B14" s="109" t="s">
        <v>81</v>
      </c>
      <c r="C14" s="130">
        <f t="shared" si="0"/>
        <v>-16208597</v>
      </c>
      <c r="D14" s="111">
        <v>-16208597</v>
      </c>
      <c r="E14" s="111">
        <v>0</v>
      </c>
      <c r="F14" s="107">
        <v>17297667</v>
      </c>
      <c r="G14" s="112"/>
    </row>
    <row r="15" spans="1:7" ht="30.75" customHeight="1" x14ac:dyDescent="0.2">
      <c r="A15" s="104">
        <v>208000</v>
      </c>
      <c r="B15" s="105" t="s">
        <v>82</v>
      </c>
      <c r="C15" s="129">
        <v>5582990</v>
      </c>
      <c r="D15" s="107">
        <v>-10713802</v>
      </c>
      <c r="E15" s="107">
        <v>16296792</v>
      </c>
      <c r="F15" s="107">
        <v>16448599</v>
      </c>
      <c r="G15" s="112"/>
    </row>
    <row r="16" spans="1:7" ht="24" customHeight="1" x14ac:dyDescent="0.2">
      <c r="A16" s="108">
        <v>208100</v>
      </c>
      <c r="B16" s="109" t="s">
        <v>83</v>
      </c>
      <c r="C16" s="130">
        <v>5582990</v>
      </c>
      <c r="D16" s="111">
        <v>4002428</v>
      </c>
      <c r="E16" s="111">
        <v>1580562</v>
      </c>
      <c r="F16" s="111">
        <v>1481640</v>
      </c>
      <c r="G16" s="112"/>
    </row>
    <row r="17" spans="1:7" ht="24" hidden="1" customHeight="1" x14ac:dyDescent="0.2">
      <c r="A17" s="108">
        <v>208340</v>
      </c>
      <c r="B17" s="109" t="s">
        <v>84</v>
      </c>
      <c r="C17" s="130"/>
      <c r="D17" s="111"/>
      <c r="E17" s="111">
        <v>0</v>
      </c>
      <c r="F17" s="111">
        <v>0</v>
      </c>
      <c r="G17" s="112"/>
    </row>
    <row r="18" spans="1:7" ht="41.25" customHeight="1" x14ac:dyDescent="0.2">
      <c r="A18" s="108">
        <v>208400</v>
      </c>
      <c r="B18" s="109" t="s">
        <v>85</v>
      </c>
      <c r="C18" s="130"/>
      <c r="D18" s="111">
        <v>14716230</v>
      </c>
      <c r="E18" s="111">
        <v>14716230</v>
      </c>
      <c r="F18" s="111">
        <v>14966959</v>
      </c>
      <c r="G18" s="112"/>
    </row>
    <row r="19" spans="1:7" ht="29.25" customHeight="1" x14ac:dyDescent="0.2">
      <c r="A19" s="104">
        <v>600000</v>
      </c>
      <c r="B19" s="105" t="s">
        <v>86</v>
      </c>
      <c r="C19" s="129">
        <v>5582990</v>
      </c>
      <c r="D19" s="129">
        <v>-10713802</v>
      </c>
      <c r="E19" s="129">
        <v>16296792</v>
      </c>
      <c r="F19" s="129">
        <v>16448599</v>
      </c>
      <c r="G19" s="112"/>
    </row>
    <row r="20" spans="1:7" ht="27" customHeight="1" x14ac:dyDescent="0.2">
      <c r="A20" s="104">
        <v>602000</v>
      </c>
      <c r="B20" s="105" t="s">
        <v>87</v>
      </c>
      <c r="C20" s="129">
        <v>5582990</v>
      </c>
      <c r="D20" s="107">
        <v>-10713802</v>
      </c>
      <c r="E20" s="107">
        <v>16296792</v>
      </c>
      <c r="F20" s="107">
        <v>16448599</v>
      </c>
      <c r="G20" s="112"/>
    </row>
    <row r="21" spans="1:7" ht="25.5" customHeight="1" x14ac:dyDescent="0.2">
      <c r="A21" s="108">
        <v>602100</v>
      </c>
      <c r="B21" s="109" t="s">
        <v>83</v>
      </c>
      <c r="C21" s="130">
        <v>5582990</v>
      </c>
      <c r="D21" s="111">
        <v>4002428</v>
      </c>
      <c r="E21" s="111">
        <v>1580562</v>
      </c>
      <c r="F21" s="111">
        <v>1481640</v>
      </c>
      <c r="G21" s="112"/>
    </row>
    <row r="22" spans="1:7" ht="8.25" hidden="1" customHeight="1" x14ac:dyDescent="0.2">
      <c r="A22" s="108">
        <v>602304</v>
      </c>
      <c r="B22" s="109" t="s">
        <v>84</v>
      </c>
      <c r="C22" s="130"/>
      <c r="D22" s="111"/>
      <c r="E22" s="111">
        <v>0</v>
      </c>
      <c r="F22" s="111">
        <v>0</v>
      </c>
      <c r="G22" s="112"/>
    </row>
    <row r="23" spans="1:7" ht="38.25" x14ac:dyDescent="0.2">
      <c r="A23" s="108">
        <v>602400</v>
      </c>
      <c r="B23" s="109" t="s">
        <v>85</v>
      </c>
      <c r="C23" s="130">
        <f t="shared" ref="C23" si="1">D23+E23</f>
        <v>0</v>
      </c>
      <c r="D23" s="111">
        <v>-14716230</v>
      </c>
      <c r="E23" s="111">
        <v>14716230</v>
      </c>
      <c r="F23" s="111">
        <v>14716230</v>
      </c>
      <c r="G23" s="112"/>
    </row>
    <row r="24" spans="1:7" ht="25.5" hidden="1" x14ac:dyDescent="0.2">
      <c r="A24" s="104">
        <v>603000</v>
      </c>
      <c r="B24" s="105" t="s">
        <v>88</v>
      </c>
      <c r="C24" s="106">
        <f t="shared" si="0"/>
        <v>0</v>
      </c>
      <c r="D24" s="107">
        <v>0</v>
      </c>
      <c r="E24" s="107">
        <v>0</v>
      </c>
      <c r="F24" s="107">
        <v>0</v>
      </c>
      <c r="G24" s="112">
        <f t="shared" ref="G24:G25" si="2">F24-E24</f>
        <v>0</v>
      </c>
    </row>
    <row r="25" spans="1:7" ht="25.5" hidden="1" x14ac:dyDescent="0.2">
      <c r="A25" s="108">
        <v>603000</v>
      </c>
      <c r="B25" s="109" t="s">
        <v>88</v>
      </c>
      <c r="C25" s="110">
        <f t="shared" si="0"/>
        <v>0</v>
      </c>
      <c r="D25" s="111">
        <v>0</v>
      </c>
      <c r="E25" s="111">
        <v>0</v>
      </c>
      <c r="F25" s="111">
        <v>0</v>
      </c>
      <c r="G25" s="112">
        <f t="shared" si="2"/>
        <v>0</v>
      </c>
    </row>
    <row r="26" spans="1:7" x14ac:dyDescent="0.2">
      <c r="A26" s="55"/>
      <c r="B26" s="55"/>
      <c r="C26" s="55"/>
      <c r="D26" s="55"/>
      <c r="E26" s="55"/>
      <c r="F26" s="55"/>
    </row>
    <row r="27" spans="1:7" x14ac:dyDescent="0.2">
      <c r="A27" s="55"/>
      <c r="B27" s="55"/>
      <c r="C27" s="55"/>
      <c r="D27" s="55"/>
      <c r="E27" s="55"/>
      <c r="F27" s="55"/>
    </row>
    <row r="28" spans="1:7" ht="15" x14ac:dyDescent="0.25">
      <c r="A28" s="55"/>
      <c r="B28" s="131" t="s">
        <v>72</v>
      </c>
      <c r="C28" s="114"/>
      <c r="D28" s="114"/>
      <c r="E28" s="131" t="s">
        <v>73</v>
      </c>
      <c r="F28" s="114"/>
    </row>
    <row r="29" spans="1:7" ht="15" x14ac:dyDescent="0.25">
      <c r="A29" s="55"/>
      <c r="B29" s="114"/>
      <c r="C29" s="114"/>
      <c r="D29" s="114"/>
      <c r="E29" s="114"/>
      <c r="F29" s="114"/>
    </row>
    <row r="31" spans="1:7" x14ac:dyDescent="0.2">
      <c r="C31" s="112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opLeftCell="E1" zoomScaleNormal="100" workbookViewId="0">
      <selection activeCell="M2" sqref="M2:P4"/>
    </sheetView>
  </sheetViews>
  <sheetFormatPr defaultRowHeight="12.75" x14ac:dyDescent="0.2"/>
  <cols>
    <col min="1" max="3" width="12" style="133" customWidth="1"/>
    <col min="4" max="4" width="40.7109375" style="133" customWidth="1"/>
    <col min="5" max="5" width="13.140625" style="133" customWidth="1"/>
    <col min="6" max="6" width="12.42578125" style="133" customWidth="1"/>
    <col min="7" max="15" width="11.5703125" style="133" customWidth="1"/>
    <col min="16" max="16" width="12.85546875" style="133" customWidth="1"/>
    <col min="17" max="16384" width="9.140625" style="133"/>
  </cols>
  <sheetData>
    <row r="1" spans="1:16" x14ac:dyDescent="0.2">
      <c r="A1" s="140" t="s">
        <v>74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 t="s">
        <v>89</v>
      </c>
      <c r="N1" s="140"/>
      <c r="O1" s="140"/>
      <c r="P1" s="140"/>
    </row>
    <row r="2" spans="1:16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79" t="s">
        <v>430</v>
      </c>
      <c r="N2" s="179"/>
      <c r="O2" s="179"/>
      <c r="P2" s="179"/>
    </row>
    <row r="3" spans="1:16" x14ac:dyDescent="0.2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79"/>
      <c r="N3" s="179"/>
      <c r="O3" s="179"/>
      <c r="P3" s="179"/>
    </row>
    <row r="4" spans="1:16" x14ac:dyDescent="0.2">
      <c r="A4" s="140"/>
      <c r="B4" s="140"/>
      <c r="C4" s="140"/>
      <c r="D4" s="140" t="s">
        <v>358</v>
      </c>
      <c r="E4" s="140"/>
      <c r="F4" s="140"/>
      <c r="G4" s="140"/>
      <c r="H4" s="140"/>
      <c r="I4" s="140"/>
      <c r="J4" s="140"/>
      <c r="K4" s="140"/>
      <c r="L4" s="140"/>
      <c r="M4" s="179"/>
      <c r="N4" s="179"/>
      <c r="O4" s="179"/>
      <c r="P4" s="179"/>
    </row>
    <row r="5" spans="1:16" ht="15" x14ac:dyDescent="0.25">
      <c r="A5" s="180" t="s">
        <v>90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</row>
    <row r="6" spans="1:16" ht="15" x14ac:dyDescent="0.25">
      <c r="A6" s="180" t="s">
        <v>91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</row>
    <row r="7" spans="1:16" x14ac:dyDescent="0.2">
      <c r="A7" s="140"/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39" t="s">
        <v>1</v>
      </c>
    </row>
    <row r="8" spans="1:16" x14ac:dyDescent="0.2">
      <c r="A8" s="182" t="s">
        <v>92</v>
      </c>
      <c r="B8" s="182" t="s">
        <v>93</v>
      </c>
      <c r="C8" s="182" t="s">
        <v>94</v>
      </c>
      <c r="D8" s="183" t="s">
        <v>95</v>
      </c>
      <c r="E8" s="183" t="s">
        <v>5</v>
      </c>
      <c r="F8" s="183"/>
      <c r="G8" s="183"/>
      <c r="H8" s="183"/>
      <c r="I8" s="183"/>
      <c r="J8" s="183" t="s">
        <v>6</v>
      </c>
      <c r="K8" s="183"/>
      <c r="L8" s="183"/>
      <c r="M8" s="183"/>
      <c r="N8" s="183"/>
      <c r="O8" s="183"/>
      <c r="P8" s="184" t="s">
        <v>96</v>
      </c>
    </row>
    <row r="9" spans="1:16" x14ac:dyDescent="0.2">
      <c r="A9" s="183"/>
      <c r="B9" s="183"/>
      <c r="C9" s="183"/>
      <c r="D9" s="183"/>
      <c r="E9" s="184" t="s">
        <v>4</v>
      </c>
      <c r="F9" s="183" t="s">
        <v>97</v>
      </c>
      <c r="G9" s="183" t="s">
        <v>98</v>
      </c>
      <c r="H9" s="183"/>
      <c r="I9" s="183" t="s">
        <v>99</v>
      </c>
      <c r="J9" s="184" t="s">
        <v>4</v>
      </c>
      <c r="K9" s="183" t="s">
        <v>97</v>
      </c>
      <c r="L9" s="183" t="s">
        <v>98</v>
      </c>
      <c r="M9" s="183"/>
      <c r="N9" s="183" t="s">
        <v>99</v>
      </c>
      <c r="O9" s="138" t="s">
        <v>98</v>
      </c>
      <c r="P9" s="184"/>
    </row>
    <row r="10" spans="1:16" x14ac:dyDescent="0.2">
      <c r="A10" s="183"/>
      <c r="B10" s="183"/>
      <c r="C10" s="183"/>
      <c r="D10" s="183"/>
      <c r="E10" s="184"/>
      <c r="F10" s="183"/>
      <c r="G10" s="183" t="s">
        <v>100</v>
      </c>
      <c r="H10" s="183" t="s">
        <v>101</v>
      </c>
      <c r="I10" s="183"/>
      <c r="J10" s="184"/>
      <c r="K10" s="183"/>
      <c r="L10" s="183" t="s">
        <v>100</v>
      </c>
      <c r="M10" s="183" t="s">
        <v>101</v>
      </c>
      <c r="N10" s="183"/>
      <c r="O10" s="183" t="s">
        <v>102</v>
      </c>
      <c r="P10" s="184"/>
    </row>
    <row r="11" spans="1:16" ht="44.25" customHeight="1" x14ac:dyDescent="0.2">
      <c r="A11" s="183"/>
      <c r="B11" s="183"/>
      <c r="C11" s="183"/>
      <c r="D11" s="183"/>
      <c r="E11" s="184"/>
      <c r="F11" s="183"/>
      <c r="G11" s="183"/>
      <c r="H11" s="183"/>
      <c r="I11" s="183"/>
      <c r="J11" s="184"/>
      <c r="K11" s="183"/>
      <c r="L11" s="183"/>
      <c r="M11" s="183"/>
      <c r="N11" s="183"/>
      <c r="O11" s="183"/>
      <c r="P11" s="184"/>
    </row>
    <row r="12" spans="1:16" x14ac:dyDescent="0.2">
      <c r="A12" s="138">
        <v>1</v>
      </c>
      <c r="B12" s="138">
        <v>2</v>
      </c>
      <c r="C12" s="138">
        <v>3</v>
      </c>
      <c r="D12" s="138">
        <v>4</v>
      </c>
      <c r="E12" s="137">
        <v>5</v>
      </c>
      <c r="F12" s="138">
        <v>6</v>
      </c>
      <c r="G12" s="138">
        <v>7</v>
      </c>
      <c r="H12" s="138">
        <v>8</v>
      </c>
      <c r="I12" s="138">
        <v>9</v>
      </c>
      <c r="J12" s="137">
        <v>10</v>
      </c>
      <c r="K12" s="138">
        <v>11</v>
      </c>
      <c r="L12" s="138">
        <v>12</v>
      </c>
      <c r="M12" s="138">
        <v>13</v>
      </c>
      <c r="N12" s="138">
        <v>14</v>
      </c>
      <c r="O12" s="138">
        <v>15</v>
      </c>
      <c r="P12" s="137">
        <v>16</v>
      </c>
    </row>
    <row r="13" spans="1:16" ht="21" customHeight="1" x14ac:dyDescent="0.2">
      <c r="A13" s="153" t="s">
        <v>103</v>
      </c>
      <c r="B13" s="154"/>
      <c r="C13" s="155"/>
      <c r="D13" s="156" t="s">
        <v>418</v>
      </c>
      <c r="E13" s="163">
        <v>17511113</v>
      </c>
      <c r="F13" s="157">
        <v>14062113</v>
      </c>
      <c r="G13" s="157">
        <v>8258200</v>
      </c>
      <c r="H13" s="157">
        <v>740000</v>
      </c>
      <c r="I13" s="157">
        <v>3449000</v>
      </c>
      <c r="J13" s="163">
        <v>10659013</v>
      </c>
      <c r="K13" s="157">
        <v>587520</v>
      </c>
      <c r="L13" s="157">
        <v>0</v>
      </c>
      <c r="M13" s="157">
        <v>0</v>
      </c>
      <c r="N13" s="157">
        <v>10071493</v>
      </c>
      <c r="O13" s="157">
        <v>10050391</v>
      </c>
      <c r="P13" s="163">
        <v>28170126</v>
      </c>
    </row>
    <row r="14" spans="1:16" ht="21" customHeight="1" x14ac:dyDescent="0.2">
      <c r="A14" s="153" t="s">
        <v>104</v>
      </c>
      <c r="B14" s="154"/>
      <c r="C14" s="155"/>
      <c r="D14" s="156" t="s">
        <v>418</v>
      </c>
      <c r="E14" s="163">
        <v>17511113</v>
      </c>
      <c r="F14" s="157">
        <v>14062113</v>
      </c>
      <c r="G14" s="157">
        <v>8258200</v>
      </c>
      <c r="H14" s="157">
        <v>740000</v>
      </c>
      <c r="I14" s="157">
        <v>3449000</v>
      </c>
      <c r="J14" s="163">
        <v>10659013</v>
      </c>
      <c r="K14" s="157">
        <v>587520</v>
      </c>
      <c r="L14" s="157">
        <v>0</v>
      </c>
      <c r="M14" s="157">
        <v>0</v>
      </c>
      <c r="N14" s="157">
        <v>10071493</v>
      </c>
      <c r="O14" s="157">
        <v>10050391</v>
      </c>
      <c r="P14" s="163">
        <v>28170126</v>
      </c>
    </row>
    <row r="15" spans="1:16" ht="66" customHeight="1" x14ac:dyDescent="0.2">
      <c r="A15" s="153" t="s">
        <v>105</v>
      </c>
      <c r="B15" s="153" t="s">
        <v>106</v>
      </c>
      <c r="C15" s="158" t="s">
        <v>107</v>
      </c>
      <c r="D15" s="156" t="s">
        <v>108</v>
      </c>
      <c r="E15" s="163">
        <v>10317100</v>
      </c>
      <c r="F15" s="157">
        <v>10317100</v>
      </c>
      <c r="G15" s="157">
        <v>7885000</v>
      </c>
      <c r="H15" s="157">
        <v>260000</v>
      </c>
      <c r="I15" s="157">
        <v>0</v>
      </c>
      <c r="J15" s="163">
        <v>446600</v>
      </c>
      <c r="K15" s="157">
        <v>50700</v>
      </c>
      <c r="L15" s="157">
        <v>0</v>
      </c>
      <c r="M15" s="157">
        <v>0</v>
      </c>
      <c r="N15" s="157">
        <v>395900</v>
      </c>
      <c r="O15" s="157">
        <v>395900</v>
      </c>
      <c r="P15" s="163">
        <v>10763700</v>
      </c>
    </row>
    <row r="16" spans="1:16" ht="21" customHeight="1" x14ac:dyDescent="0.2">
      <c r="A16" s="153" t="s">
        <v>109</v>
      </c>
      <c r="B16" s="153" t="s">
        <v>110</v>
      </c>
      <c r="C16" s="158" t="s">
        <v>111</v>
      </c>
      <c r="D16" s="156" t="s">
        <v>112</v>
      </c>
      <c r="E16" s="163">
        <v>783000</v>
      </c>
      <c r="F16" s="157">
        <v>783000</v>
      </c>
      <c r="G16" s="157">
        <v>69000</v>
      </c>
      <c r="H16" s="157">
        <v>0</v>
      </c>
      <c r="I16" s="157">
        <v>0</v>
      </c>
      <c r="J16" s="163">
        <v>585000</v>
      </c>
      <c r="K16" s="157">
        <v>0</v>
      </c>
      <c r="L16" s="157">
        <v>0</v>
      </c>
      <c r="M16" s="157">
        <v>0</v>
      </c>
      <c r="N16" s="157">
        <v>585000</v>
      </c>
      <c r="O16" s="157">
        <v>585000</v>
      </c>
      <c r="P16" s="163">
        <v>1368000</v>
      </c>
    </row>
    <row r="17" spans="1:16" ht="24.75" customHeight="1" x14ac:dyDescent="0.2">
      <c r="A17" s="153" t="s">
        <v>379</v>
      </c>
      <c r="B17" s="153" t="s">
        <v>373</v>
      </c>
      <c r="C17" s="155"/>
      <c r="D17" s="156" t="s">
        <v>374</v>
      </c>
      <c r="E17" s="163">
        <v>16000</v>
      </c>
      <c r="F17" s="157">
        <v>16000</v>
      </c>
      <c r="G17" s="157">
        <v>0</v>
      </c>
      <c r="H17" s="157">
        <v>0</v>
      </c>
      <c r="I17" s="157">
        <v>0</v>
      </c>
      <c r="J17" s="163">
        <v>0</v>
      </c>
      <c r="K17" s="157">
        <v>0</v>
      </c>
      <c r="L17" s="157">
        <v>0</v>
      </c>
      <c r="M17" s="157">
        <v>0</v>
      </c>
      <c r="N17" s="157">
        <v>0</v>
      </c>
      <c r="O17" s="157">
        <v>0</v>
      </c>
      <c r="P17" s="163">
        <v>16000</v>
      </c>
    </row>
    <row r="18" spans="1:16" ht="26.25" customHeight="1" x14ac:dyDescent="0.2">
      <c r="A18" s="159" t="s">
        <v>377</v>
      </c>
      <c r="B18" s="159" t="s">
        <v>375</v>
      </c>
      <c r="C18" s="160" t="s">
        <v>203</v>
      </c>
      <c r="D18" s="161" t="s">
        <v>376</v>
      </c>
      <c r="E18" s="164">
        <v>16000</v>
      </c>
      <c r="F18" s="162">
        <v>16000</v>
      </c>
      <c r="G18" s="162">
        <v>0</v>
      </c>
      <c r="H18" s="162">
        <v>0</v>
      </c>
      <c r="I18" s="162">
        <v>0</v>
      </c>
      <c r="J18" s="164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4">
        <v>16000</v>
      </c>
    </row>
    <row r="19" spans="1:16" ht="16.5" customHeight="1" x14ac:dyDescent="0.2">
      <c r="A19" s="153" t="s">
        <v>113</v>
      </c>
      <c r="B19" s="153" t="s">
        <v>114</v>
      </c>
      <c r="C19" s="158" t="s">
        <v>115</v>
      </c>
      <c r="D19" s="156" t="s">
        <v>116</v>
      </c>
      <c r="E19" s="163">
        <v>22000</v>
      </c>
      <c r="F19" s="157">
        <v>22000</v>
      </c>
      <c r="G19" s="157">
        <v>18100</v>
      </c>
      <c r="H19" s="157">
        <v>0</v>
      </c>
      <c r="I19" s="157">
        <v>0</v>
      </c>
      <c r="J19" s="163"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63">
        <v>22000</v>
      </c>
    </row>
    <row r="20" spans="1:16" ht="27.75" customHeight="1" x14ac:dyDescent="0.2">
      <c r="A20" s="153" t="s">
        <v>345</v>
      </c>
      <c r="B20" s="153" t="s">
        <v>298</v>
      </c>
      <c r="C20" s="155"/>
      <c r="D20" s="156" t="s">
        <v>299</v>
      </c>
      <c r="E20" s="163">
        <v>9000</v>
      </c>
      <c r="F20" s="157">
        <v>9000</v>
      </c>
      <c r="G20" s="157">
        <v>0</v>
      </c>
      <c r="H20" s="157">
        <v>0</v>
      </c>
      <c r="I20" s="157">
        <v>0</v>
      </c>
      <c r="J20" s="163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63">
        <v>9000</v>
      </c>
    </row>
    <row r="21" spans="1:16" ht="15.75" customHeight="1" x14ac:dyDescent="0.2">
      <c r="A21" s="159" t="s">
        <v>346</v>
      </c>
      <c r="B21" s="159" t="s">
        <v>305</v>
      </c>
      <c r="C21" s="160" t="s">
        <v>302</v>
      </c>
      <c r="D21" s="161" t="s">
        <v>306</v>
      </c>
      <c r="E21" s="164">
        <v>9000</v>
      </c>
      <c r="F21" s="162">
        <v>9000</v>
      </c>
      <c r="G21" s="162">
        <v>0</v>
      </c>
      <c r="H21" s="162">
        <v>0</v>
      </c>
      <c r="I21" s="162">
        <v>0</v>
      </c>
      <c r="J21" s="164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4">
        <v>9000</v>
      </c>
    </row>
    <row r="22" spans="1:16" ht="21" customHeight="1" x14ac:dyDescent="0.2">
      <c r="A22" s="153" t="s">
        <v>117</v>
      </c>
      <c r="B22" s="153" t="s">
        <v>118</v>
      </c>
      <c r="C22" s="155"/>
      <c r="D22" s="156" t="s">
        <v>119</v>
      </c>
      <c r="E22" s="163">
        <v>65400</v>
      </c>
      <c r="F22" s="157">
        <v>65400</v>
      </c>
      <c r="G22" s="157">
        <v>0</v>
      </c>
      <c r="H22" s="157">
        <v>0</v>
      </c>
      <c r="I22" s="157">
        <v>0</v>
      </c>
      <c r="J22" s="163"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63">
        <v>65400</v>
      </c>
    </row>
    <row r="23" spans="1:16" ht="51" customHeight="1" x14ac:dyDescent="0.2">
      <c r="A23" s="159" t="s">
        <v>120</v>
      </c>
      <c r="B23" s="159" t="s">
        <v>121</v>
      </c>
      <c r="C23" s="160" t="s">
        <v>122</v>
      </c>
      <c r="D23" s="161" t="s">
        <v>123</v>
      </c>
      <c r="E23" s="164">
        <v>53400</v>
      </c>
      <c r="F23" s="162">
        <v>53400</v>
      </c>
      <c r="G23" s="162">
        <v>0</v>
      </c>
      <c r="H23" s="162">
        <v>0</v>
      </c>
      <c r="I23" s="162">
        <v>0</v>
      </c>
      <c r="J23" s="164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4">
        <v>53400</v>
      </c>
    </row>
    <row r="24" spans="1:16" ht="40.5" customHeight="1" x14ac:dyDescent="0.2">
      <c r="A24" s="159" t="s">
        <v>124</v>
      </c>
      <c r="B24" s="159" t="s">
        <v>125</v>
      </c>
      <c r="C24" s="160" t="s">
        <v>122</v>
      </c>
      <c r="D24" s="161" t="s">
        <v>126</v>
      </c>
      <c r="E24" s="164">
        <v>12000</v>
      </c>
      <c r="F24" s="162">
        <v>12000</v>
      </c>
      <c r="G24" s="162">
        <v>0</v>
      </c>
      <c r="H24" s="162">
        <v>0</v>
      </c>
      <c r="I24" s="162">
        <v>0</v>
      </c>
      <c r="J24" s="164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4">
        <v>12000</v>
      </c>
    </row>
    <row r="25" spans="1:16" ht="32.25" customHeight="1" x14ac:dyDescent="0.2">
      <c r="A25" s="153" t="s">
        <v>367</v>
      </c>
      <c r="B25" s="153" t="s">
        <v>368</v>
      </c>
      <c r="C25" s="155"/>
      <c r="D25" s="156" t="s">
        <v>369</v>
      </c>
      <c r="E25" s="163">
        <v>112000</v>
      </c>
      <c r="F25" s="157">
        <v>0</v>
      </c>
      <c r="G25" s="157">
        <v>0</v>
      </c>
      <c r="H25" s="157">
        <v>0</v>
      </c>
      <c r="I25" s="157">
        <v>112000</v>
      </c>
      <c r="J25" s="163">
        <v>334000</v>
      </c>
      <c r="K25" s="157">
        <v>0</v>
      </c>
      <c r="L25" s="157">
        <v>0</v>
      </c>
      <c r="M25" s="157">
        <v>0</v>
      </c>
      <c r="N25" s="157">
        <v>334000</v>
      </c>
      <c r="O25" s="157">
        <v>334000</v>
      </c>
      <c r="P25" s="163">
        <v>446000</v>
      </c>
    </row>
    <row r="26" spans="1:16" ht="33" customHeight="1" x14ac:dyDescent="0.2">
      <c r="A26" s="159" t="s">
        <v>419</v>
      </c>
      <c r="B26" s="159" t="s">
        <v>420</v>
      </c>
      <c r="C26" s="160" t="s">
        <v>129</v>
      </c>
      <c r="D26" s="161" t="s">
        <v>421</v>
      </c>
      <c r="E26" s="164">
        <v>0</v>
      </c>
      <c r="F26" s="162">
        <v>0</v>
      </c>
      <c r="G26" s="162">
        <v>0</v>
      </c>
      <c r="H26" s="162">
        <v>0</v>
      </c>
      <c r="I26" s="162">
        <v>0</v>
      </c>
      <c r="J26" s="164">
        <v>30000</v>
      </c>
      <c r="K26" s="162">
        <v>0</v>
      </c>
      <c r="L26" s="162">
        <v>0</v>
      </c>
      <c r="M26" s="162">
        <v>0</v>
      </c>
      <c r="N26" s="162">
        <v>30000</v>
      </c>
      <c r="O26" s="162">
        <v>30000</v>
      </c>
      <c r="P26" s="164">
        <v>30000</v>
      </c>
    </row>
    <row r="27" spans="1:16" ht="28.5" customHeight="1" x14ac:dyDescent="0.2">
      <c r="A27" s="159" t="s">
        <v>370</v>
      </c>
      <c r="B27" s="159" t="s">
        <v>371</v>
      </c>
      <c r="C27" s="160" t="s">
        <v>129</v>
      </c>
      <c r="D27" s="161" t="s">
        <v>372</v>
      </c>
      <c r="E27" s="164">
        <v>0</v>
      </c>
      <c r="F27" s="162">
        <v>0</v>
      </c>
      <c r="G27" s="162">
        <v>0</v>
      </c>
      <c r="H27" s="162">
        <v>0</v>
      </c>
      <c r="I27" s="162">
        <v>0</v>
      </c>
      <c r="J27" s="164">
        <v>304000</v>
      </c>
      <c r="K27" s="162">
        <v>0</v>
      </c>
      <c r="L27" s="162">
        <v>0</v>
      </c>
      <c r="M27" s="162">
        <v>0</v>
      </c>
      <c r="N27" s="162">
        <v>304000</v>
      </c>
      <c r="O27" s="162">
        <v>304000</v>
      </c>
      <c r="P27" s="164">
        <v>304000</v>
      </c>
    </row>
    <row r="28" spans="1:16" ht="27.75" customHeight="1" x14ac:dyDescent="0.2">
      <c r="A28" s="159" t="s">
        <v>414</v>
      </c>
      <c r="B28" s="159" t="s">
        <v>415</v>
      </c>
      <c r="C28" s="160" t="s">
        <v>129</v>
      </c>
      <c r="D28" s="161" t="s">
        <v>416</v>
      </c>
      <c r="E28" s="164">
        <v>112000</v>
      </c>
      <c r="F28" s="162">
        <v>0</v>
      </c>
      <c r="G28" s="162">
        <v>0</v>
      </c>
      <c r="H28" s="162">
        <v>0</v>
      </c>
      <c r="I28" s="162">
        <v>112000</v>
      </c>
      <c r="J28" s="164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4">
        <v>112000</v>
      </c>
    </row>
    <row r="29" spans="1:16" ht="19.5" customHeight="1" x14ac:dyDescent="0.2">
      <c r="A29" s="153" t="s">
        <v>127</v>
      </c>
      <c r="B29" s="153" t="s">
        <v>128</v>
      </c>
      <c r="C29" s="158" t="s">
        <v>129</v>
      </c>
      <c r="D29" s="156" t="s">
        <v>130</v>
      </c>
      <c r="E29" s="163">
        <v>4289590</v>
      </c>
      <c r="F29" s="157">
        <v>989590</v>
      </c>
      <c r="G29" s="157">
        <v>15000</v>
      </c>
      <c r="H29" s="157">
        <v>480000</v>
      </c>
      <c r="I29" s="157">
        <v>3300000</v>
      </c>
      <c r="J29" s="163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63">
        <v>4289590</v>
      </c>
    </row>
    <row r="30" spans="1:16" ht="19.5" customHeight="1" x14ac:dyDescent="0.2">
      <c r="A30" s="153" t="s">
        <v>131</v>
      </c>
      <c r="B30" s="153" t="s">
        <v>132</v>
      </c>
      <c r="C30" s="158" t="s">
        <v>133</v>
      </c>
      <c r="D30" s="156" t="s">
        <v>134</v>
      </c>
      <c r="E30" s="163">
        <v>110000</v>
      </c>
      <c r="F30" s="157">
        <v>110000</v>
      </c>
      <c r="G30" s="157">
        <v>0</v>
      </c>
      <c r="H30" s="157">
        <v>0</v>
      </c>
      <c r="I30" s="157">
        <v>0</v>
      </c>
      <c r="J30" s="163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63">
        <v>110000</v>
      </c>
    </row>
    <row r="31" spans="1:16" ht="29.25" customHeight="1" x14ac:dyDescent="0.2">
      <c r="A31" s="153" t="s">
        <v>135</v>
      </c>
      <c r="B31" s="153" t="s">
        <v>136</v>
      </c>
      <c r="C31" s="158" t="s">
        <v>137</v>
      </c>
      <c r="D31" s="156" t="s">
        <v>138</v>
      </c>
      <c r="E31" s="163">
        <v>0</v>
      </c>
      <c r="F31" s="157">
        <v>0</v>
      </c>
      <c r="G31" s="157">
        <v>0</v>
      </c>
      <c r="H31" s="157">
        <v>0</v>
      </c>
      <c r="I31" s="157">
        <v>0</v>
      </c>
      <c r="J31" s="163">
        <v>674000</v>
      </c>
      <c r="K31" s="157">
        <v>0</v>
      </c>
      <c r="L31" s="157">
        <v>0</v>
      </c>
      <c r="M31" s="157">
        <v>0</v>
      </c>
      <c r="N31" s="157">
        <v>674000</v>
      </c>
      <c r="O31" s="157">
        <v>674000</v>
      </c>
      <c r="P31" s="163">
        <v>674000</v>
      </c>
    </row>
    <row r="32" spans="1:16" ht="25.5" customHeight="1" x14ac:dyDescent="0.2">
      <c r="A32" s="153" t="s">
        <v>402</v>
      </c>
      <c r="B32" s="153" t="s">
        <v>403</v>
      </c>
      <c r="C32" s="158" t="s">
        <v>137</v>
      </c>
      <c r="D32" s="156" t="s">
        <v>404</v>
      </c>
      <c r="E32" s="163">
        <v>37000</v>
      </c>
      <c r="F32" s="157">
        <v>0</v>
      </c>
      <c r="G32" s="157">
        <v>0</v>
      </c>
      <c r="H32" s="157">
        <v>0</v>
      </c>
      <c r="I32" s="157">
        <v>37000</v>
      </c>
      <c r="J32" s="163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63">
        <v>37000</v>
      </c>
    </row>
    <row r="33" spans="1:16" ht="26.25" customHeight="1" x14ac:dyDescent="0.2">
      <c r="A33" s="153" t="s">
        <v>139</v>
      </c>
      <c r="B33" s="153" t="s">
        <v>140</v>
      </c>
      <c r="C33" s="155"/>
      <c r="D33" s="156" t="s">
        <v>141</v>
      </c>
      <c r="E33" s="163">
        <v>0</v>
      </c>
      <c r="F33" s="157">
        <v>0</v>
      </c>
      <c r="G33" s="157">
        <v>0</v>
      </c>
      <c r="H33" s="157">
        <v>0</v>
      </c>
      <c r="I33" s="157">
        <v>0</v>
      </c>
      <c r="J33" s="163">
        <v>7052514</v>
      </c>
      <c r="K33" s="157">
        <v>0</v>
      </c>
      <c r="L33" s="157">
        <v>0</v>
      </c>
      <c r="M33" s="157">
        <v>0</v>
      </c>
      <c r="N33" s="157">
        <v>7052514</v>
      </c>
      <c r="O33" s="157">
        <v>7052514</v>
      </c>
      <c r="P33" s="163">
        <v>7052514</v>
      </c>
    </row>
    <row r="34" spans="1:16" ht="41.25" customHeight="1" x14ac:dyDescent="0.2">
      <c r="A34" s="159" t="s">
        <v>359</v>
      </c>
      <c r="B34" s="159" t="s">
        <v>225</v>
      </c>
      <c r="C34" s="160" t="s">
        <v>144</v>
      </c>
      <c r="D34" s="161" t="s">
        <v>226</v>
      </c>
      <c r="E34" s="164">
        <v>0</v>
      </c>
      <c r="F34" s="162">
        <v>0</v>
      </c>
      <c r="G34" s="162">
        <v>0</v>
      </c>
      <c r="H34" s="162">
        <v>0</v>
      </c>
      <c r="I34" s="162">
        <v>0</v>
      </c>
      <c r="J34" s="164">
        <v>4637500</v>
      </c>
      <c r="K34" s="162">
        <v>0</v>
      </c>
      <c r="L34" s="162">
        <v>0</v>
      </c>
      <c r="M34" s="162">
        <v>0</v>
      </c>
      <c r="N34" s="162">
        <v>4637500</v>
      </c>
      <c r="O34" s="162">
        <v>4637500</v>
      </c>
      <c r="P34" s="164">
        <v>4637500</v>
      </c>
    </row>
    <row r="35" spans="1:16" ht="39" customHeight="1" x14ac:dyDescent="0.2">
      <c r="A35" s="159" t="s">
        <v>142</v>
      </c>
      <c r="B35" s="159" t="s">
        <v>143</v>
      </c>
      <c r="C35" s="160" t="s">
        <v>144</v>
      </c>
      <c r="D35" s="161" t="s">
        <v>145</v>
      </c>
      <c r="E35" s="164">
        <v>0</v>
      </c>
      <c r="F35" s="162">
        <v>0</v>
      </c>
      <c r="G35" s="162">
        <v>0</v>
      </c>
      <c r="H35" s="162">
        <v>0</v>
      </c>
      <c r="I35" s="162">
        <v>0</v>
      </c>
      <c r="J35" s="164">
        <v>1762014</v>
      </c>
      <c r="K35" s="162">
        <v>0</v>
      </c>
      <c r="L35" s="162">
        <v>0</v>
      </c>
      <c r="M35" s="162">
        <v>0</v>
      </c>
      <c r="N35" s="162">
        <v>1762014</v>
      </c>
      <c r="O35" s="162">
        <v>1762014</v>
      </c>
      <c r="P35" s="164">
        <v>1762014</v>
      </c>
    </row>
    <row r="36" spans="1:16" ht="41.25" customHeight="1" x14ac:dyDescent="0.2">
      <c r="A36" s="159" t="s">
        <v>389</v>
      </c>
      <c r="B36" s="159" t="s">
        <v>390</v>
      </c>
      <c r="C36" s="160" t="s">
        <v>144</v>
      </c>
      <c r="D36" s="161" t="s">
        <v>391</v>
      </c>
      <c r="E36" s="164">
        <v>0</v>
      </c>
      <c r="F36" s="162">
        <v>0</v>
      </c>
      <c r="G36" s="162">
        <v>0</v>
      </c>
      <c r="H36" s="162">
        <v>0</v>
      </c>
      <c r="I36" s="162">
        <v>0</v>
      </c>
      <c r="J36" s="164">
        <v>653000</v>
      </c>
      <c r="K36" s="162">
        <v>0</v>
      </c>
      <c r="L36" s="162">
        <v>0</v>
      </c>
      <c r="M36" s="162">
        <v>0</v>
      </c>
      <c r="N36" s="162">
        <v>653000</v>
      </c>
      <c r="O36" s="162">
        <v>653000</v>
      </c>
      <c r="P36" s="164">
        <v>653000</v>
      </c>
    </row>
    <row r="37" spans="1:16" ht="36" customHeight="1" x14ac:dyDescent="0.2">
      <c r="A37" s="153" t="s">
        <v>146</v>
      </c>
      <c r="B37" s="153" t="s">
        <v>147</v>
      </c>
      <c r="C37" s="155"/>
      <c r="D37" s="156" t="s">
        <v>148</v>
      </c>
      <c r="E37" s="163">
        <v>1066023</v>
      </c>
      <c r="F37" s="157">
        <v>1066023</v>
      </c>
      <c r="G37" s="157">
        <v>0</v>
      </c>
      <c r="H37" s="157">
        <v>0</v>
      </c>
      <c r="I37" s="157">
        <v>0</v>
      </c>
      <c r="J37" s="163">
        <v>1022931</v>
      </c>
      <c r="K37" s="157">
        <v>7852</v>
      </c>
      <c r="L37" s="157">
        <v>0</v>
      </c>
      <c r="M37" s="157">
        <v>0</v>
      </c>
      <c r="N37" s="157">
        <v>1015079</v>
      </c>
      <c r="O37" s="157">
        <v>993977</v>
      </c>
      <c r="P37" s="163">
        <v>2088954</v>
      </c>
    </row>
    <row r="38" spans="1:16" ht="35.25" customHeight="1" x14ac:dyDescent="0.2">
      <c r="A38" s="159" t="s">
        <v>149</v>
      </c>
      <c r="B38" s="159" t="s">
        <v>150</v>
      </c>
      <c r="C38" s="160" t="s">
        <v>151</v>
      </c>
      <c r="D38" s="161" t="s">
        <v>152</v>
      </c>
      <c r="E38" s="164">
        <v>1066023</v>
      </c>
      <c r="F38" s="162">
        <v>1066023</v>
      </c>
      <c r="G38" s="162">
        <v>0</v>
      </c>
      <c r="H38" s="162">
        <v>0</v>
      </c>
      <c r="I38" s="162">
        <v>0</v>
      </c>
      <c r="J38" s="164">
        <v>1022931</v>
      </c>
      <c r="K38" s="162">
        <v>7852</v>
      </c>
      <c r="L38" s="162">
        <v>0</v>
      </c>
      <c r="M38" s="162">
        <v>0</v>
      </c>
      <c r="N38" s="162">
        <v>1015079</v>
      </c>
      <c r="O38" s="162">
        <v>993977</v>
      </c>
      <c r="P38" s="164">
        <v>2088954</v>
      </c>
    </row>
    <row r="39" spans="1:16" ht="31.5" customHeight="1" x14ac:dyDescent="0.2">
      <c r="A39" s="153" t="s">
        <v>153</v>
      </c>
      <c r="B39" s="153" t="s">
        <v>154</v>
      </c>
      <c r="C39" s="158" t="s">
        <v>144</v>
      </c>
      <c r="D39" s="156" t="s">
        <v>155</v>
      </c>
      <c r="E39" s="163">
        <v>64000</v>
      </c>
      <c r="F39" s="157">
        <v>64000</v>
      </c>
      <c r="G39" s="157">
        <v>0</v>
      </c>
      <c r="H39" s="157">
        <v>0</v>
      </c>
      <c r="I39" s="157">
        <v>0</v>
      </c>
      <c r="J39" s="163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63">
        <v>64000</v>
      </c>
    </row>
    <row r="40" spans="1:16" ht="24" customHeight="1" x14ac:dyDescent="0.2">
      <c r="A40" s="153" t="s">
        <v>360</v>
      </c>
      <c r="B40" s="153" t="s">
        <v>361</v>
      </c>
      <c r="C40" s="155"/>
      <c r="D40" s="156" t="s">
        <v>362</v>
      </c>
      <c r="E40" s="163">
        <v>0</v>
      </c>
      <c r="F40" s="157">
        <v>0</v>
      </c>
      <c r="G40" s="157">
        <v>0</v>
      </c>
      <c r="H40" s="157">
        <v>0</v>
      </c>
      <c r="I40" s="157">
        <v>0</v>
      </c>
      <c r="J40" s="163">
        <v>418968</v>
      </c>
      <c r="K40" s="157">
        <v>418968</v>
      </c>
      <c r="L40" s="157">
        <v>0</v>
      </c>
      <c r="M40" s="157">
        <v>0</v>
      </c>
      <c r="N40" s="157">
        <v>0</v>
      </c>
      <c r="O40" s="157">
        <v>0</v>
      </c>
      <c r="P40" s="163">
        <v>418968</v>
      </c>
    </row>
    <row r="41" spans="1:16" ht="88.5" customHeight="1" x14ac:dyDescent="0.2">
      <c r="A41" s="159" t="s">
        <v>363</v>
      </c>
      <c r="B41" s="159" t="s">
        <v>364</v>
      </c>
      <c r="C41" s="160" t="s">
        <v>144</v>
      </c>
      <c r="D41" s="161" t="s">
        <v>417</v>
      </c>
      <c r="E41" s="164">
        <v>0</v>
      </c>
      <c r="F41" s="162">
        <v>0</v>
      </c>
      <c r="G41" s="162">
        <v>0</v>
      </c>
      <c r="H41" s="162">
        <v>0</v>
      </c>
      <c r="I41" s="162">
        <v>0</v>
      </c>
      <c r="J41" s="164">
        <v>418968</v>
      </c>
      <c r="K41" s="162">
        <v>418968</v>
      </c>
      <c r="L41" s="162">
        <v>0</v>
      </c>
      <c r="M41" s="162">
        <v>0</v>
      </c>
      <c r="N41" s="162">
        <v>0</v>
      </c>
      <c r="O41" s="162">
        <v>0</v>
      </c>
      <c r="P41" s="164">
        <v>418968</v>
      </c>
    </row>
    <row r="42" spans="1:16" ht="27.75" customHeight="1" x14ac:dyDescent="0.2">
      <c r="A42" s="153" t="s">
        <v>156</v>
      </c>
      <c r="B42" s="153" t="s">
        <v>157</v>
      </c>
      <c r="C42" s="158" t="s">
        <v>158</v>
      </c>
      <c r="D42" s="156" t="s">
        <v>159</v>
      </c>
      <c r="E42" s="163">
        <v>5000</v>
      </c>
      <c r="F42" s="157">
        <v>5000</v>
      </c>
      <c r="G42" s="157">
        <v>0</v>
      </c>
      <c r="H42" s="157">
        <v>0</v>
      </c>
      <c r="I42" s="157">
        <v>0</v>
      </c>
      <c r="J42" s="163">
        <v>15000</v>
      </c>
      <c r="K42" s="157">
        <v>0</v>
      </c>
      <c r="L42" s="157">
        <v>0</v>
      </c>
      <c r="M42" s="157">
        <v>0</v>
      </c>
      <c r="N42" s="157">
        <v>15000</v>
      </c>
      <c r="O42" s="157">
        <v>15000</v>
      </c>
      <c r="P42" s="163">
        <v>20000</v>
      </c>
    </row>
    <row r="43" spans="1:16" ht="27.75" customHeight="1" x14ac:dyDescent="0.2">
      <c r="A43" s="153" t="s">
        <v>160</v>
      </c>
      <c r="B43" s="153" t="s">
        <v>161</v>
      </c>
      <c r="C43" s="158" t="s">
        <v>158</v>
      </c>
      <c r="D43" s="156" t="s">
        <v>162</v>
      </c>
      <c r="E43" s="163">
        <v>500000</v>
      </c>
      <c r="F43" s="157">
        <v>500000</v>
      </c>
      <c r="G43" s="157">
        <v>271100</v>
      </c>
      <c r="H43" s="157">
        <v>0</v>
      </c>
      <c r="I43" s="157">
        <v>0</v>
      </c>
      <c r="J43" s="163">
        <v>0</v>
      </c>
      <c r="K43" s="157">
        <v>0</v>
      </c>
      <c r="L43" s="157">
        <v>0</v>
      </c>
      <c r="M43" s="157">
        <v>0</v>
      </c>
      <c r="N43" s="157">
        <v>0</v>
      </c>
      <c r="O43" s="157">
        <v>0</v>
      </c>
      <c r="P43" s="163">
        <v>500000</v>
      </c>
    </row>
    <row r="44" spans="1:16" ht="21" customHeight="1" x14ac:dyDescent="0.2">
      <c r="A44" s="153" t="s">
        <v>343</v>
      </c>
      <c r="B44" s="153" t="s">
        <v>342</v>
      </c>
      <c r="C44" s="158" t="s">
        <v>344</v>
      </c>
      <c r="D44" s="156" t="s">
        <v>347</v>
      </c>
      <c r="E44" s="163">
        <v>115000</v>
      </c>
      <c r="F44" s="157">
        <v>115000</v>
      </c>
      <c r="G44" s="157">
        <v>0</v>
      </c>
      <c r="H44" s="157">
        <v>0</v>
      </c>
      <c r="I44" s="157">
        <v>0</v>
      </c>
      <c r="J44" s="163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63">
        <v>115000</v>
      </c>
    </row>
    <row r="45" spans="1:16" ht="29.25" customHeight="1" x14ac:dyDescent="0.2">
      <c r="A45" s="153" t="s">
        <v>163</v>
      </c>
      <c r="B45" s="153" t="s">
        <v>164</v>
      </c>
      <c r="C45" s="155"/>
      <c r="D45" s="156" t="s">
        <v>165</v>
      </c>
      <c r="E45" s="163">
        <v>0</v>
      </c>
      <c r="F45" s="157">
        <v>0</v>
      </c>
      <c r="G45" s="157">
        <v>0</v>
      </c>
      <c r="H45" s="157">
        <v>0</v>
      </c>
      <c r="I45" s="157">
        <v>0</v>
      </c>
      <c r="J45" s="163">
        <v>110000</v>
      </c>
      <c r="K45" s="157">
        <v>110000</v>
      </c>
      <c r="L45" s="157">
        <v>0</v>
      </c>
      <c r="M45" s="157">
        <v>0</v>
      </c>
      <c r="N45" s="157">
        <v>0</v>
      </c>
      <c r="O45" s="157">
        <v>0</v>
      </c>
      <c r="P45" s="163">
        <v>110000</v>
      </c>
    </row>
    <row r="46" spans="1:16" ht="29.25" customHeight="1" x14ac:dyDescent="0.2">
      <c r="A46" s="159" t="s">
        <v>166</v>
      </c>
      <c r="B46" s="159" t="s">
        <v>167</v>
      </c>
      <c r="C46" s="160" t="s">
        <v>168</v>
      </c>
      <c r="D46" s="161" t="s">
        <v>169</v>
      </c>
      <c r="E46" s="164">
        <v>0</v>
      </c>
      <c r="F46" s="162">
        <v>0</v>
      </c>
      <c r="G46" s="162">
        <v>0</v>
      </c>
      <c r="H46" s="162">
        <v>0</v>
      </c>
      <c r="I46" s="162">
        <v>0</v>
      </c>
      <c r="J46" s="164">
        <v>110000</v>
      </c>
      <c r="K46" s="162">
        <v>110000</v>
      </c>
      <c r="L46" s="162">
        <v>0</v>
      </c>
      <c r="M46" s="162">
        <v>0</v>
      </c>
      <c r="N46" s="162">
        <v>0</v>
      </c>
      <c r="O46" s="162">
        <v>0</v>
      </c>
      <c r="P46" s="164">
        <v>110000</v>
      </c>
    </row>
    <row r="47" spans="1:16" ht="25.5" customHeight="1" x14ac:dyDescent="0.2">
      <c r="A47" s="166" t="s">
        <v>170</v>
      </c>
      <c r="B47" s="165"/>
      <c r="C47" s="167"/>
      <c r="D47" s="168" t="s">
        <v>426</v>
      </c>
      <c r="E47" s="163">
        <v>68905964</v>
      </c>
      <c r="F47" s="163">
        <v>68905964</v>
      </c>
      <c r="G47" s="163">
        <v>46884994</v>
      </c>
      <c r="H47" s="163">
        <v>5655073</v>
      </c>
      <c r="I47" s="163">
        <v>0</v>
      </c>
      <c r="J47" s="163">
        <v>6808924</v>
      </c>
      <c r="K47" s="163">
        <v>1020345</v>
      </c>
      <c r="L47" s="163">
        <v>0</v>
      </c>
      <c r="M47" s="163">
        <v>0</v>
      </c>
      <c r="N47" s="163">
        <v>5788579</v>
      </c>
      <c r="O47" s="163">
        <v>5788579</v>
      </c>
      <c r="P47" s="163">
        <v>75714888</v>
      </c>
    </row>
    <row r="48" spans="1:16" ht="33.75" customHeight="1" x14ac:dyDescent="0.2">
      <c r="A48" s="153" t="s">
        <v>172</v>
      </c>
      <c r="B48" s="154"/>
      <c r="C48" s="155"/>
      <c r="D48" s="156" t="s">
        <v>426</v>
      </c>
      <c r="E48" s="163">
        <v>68905964</v>
      </c>
      <c r="F48" s="157">
        <v>68905964</v>
      </c>
      <c r="G48" s="157">
        <v>46884994</v>
      </c>
      <c r="H48" s="157">
        <v>5655073</v>
      </c>
      <c r="I48" s="157">
        <v>0</v>
      </c>
      <c r="J48" s="163">
        <v>6808924</v>
      </c>
      <c r="K48" s="157">
        <v>1020345</v>
      </c>
      <c r="L48" s="157">
        <v>0</v>
      </c>
      <c r="M48" s="157">
        <v>0</v>
      </c>
      <c r="N48" s="157">
        <v>5788579</v>
      </c>
      <c r="O48" s="157">
        <v>5788579</v>
      </c>
      <c r="P48" s="163">
        <v>75714888</v>
      </c>
    </row>
    <row r="49" spans="1:16" ht="36" customHeight="1" x14ac:dyDescent="0.2">
      <c r="A49" s="153" t="s">
        <v>173</v>
      </c>
      <c r="B49" s="153" t="s">
        <v>174</v>
      </c>
      <c r="C49" s="158" t="s">
        <v>107</v>
      </c>
      <c r="D49" s="156" t="s">
        <v>175</v>
      </c>
      <c r="E49" s="163">
        <v>701420</v>
      </c>
      <c r="F49" s="157">
        <v>701420</v>
      </c>
      <c r="G49" s="157">
        <v>491000</v>
      </c>
      <c r="H49" s="157">
        <v>0</v>
      </c>
      <c r="I49" s="157">
        <v>0</v>
      </c>
      <c r="J49" s="163">
        <v>8500</v>
      </c>
      <c r="K49" s="157">
        <v>0</v>
      </c>
      <c r="L49" s="157">
        <v>0</v>
      </c>
      <c r="M49" s="157">
        <v>0</v>
      </c>
      <c r="N49" s="157">
        <v>8500</v>
      </c>
      <c r="O49" s="157">
        <v>8500</v>
      </c>
      <c r="P49" s="163">
        <v>709920</v>
      </c>
    </row>
    <row r="50" spans="1:16" ht="20.25" customHeight="1" x14ac:dyDescent="0.2">
      <c r="A50" s="153" t="s">
        <v>386</v>
      </c>
      <c r="B50" s="153" t="s">
        <v>110</v>
      </c>
      <c r="C50" s="158" t="s">
        <v>111</v>
      </c>
      <c r="D50" s="156" t="s">
        <v>112</v>
      </c>
      <c r="E50" s="163">
        <v>16960</v>
      </c>
      <c r="F50" s="157">
        <v>16960</v>
      </c>
      <c r="G50" s="157">
        <v>0</v>
      </c>
      <c r="H50" s="157">
        <v>0</v>
      </c>
      <c r="I50" s="157">
        <v>0</v>
      </c>
      <c r="J50" s="163">
        <v>0</v>
      </c>
      <c r="K50" s="157">
        <v>0</v>
      </c>
      <c r="L50" s="157">
        <v>0</v>
      </c>
      <c r="M50" s="157">
        <v>0</v>
      </c>
      <c r="N50" s="157">
        <v>0</v>
      </c>
      <c r="O50" s="157">
        <v>0</v>
      </c>
      <c r="P50" s="163">
        <v>16960</v>
      </c>
    </row>
    <row r="51" spans="1:16" ht="21.75" customHeight="1" x14ac:dyDescent="0.2">
      <c r="A51" s="153" t="s">
        <v>176</v>
      </c>
      <c r="B51" s="153" t="s">
        <v>177</v>
      </c>
      <c r="C51" s="158" t="s">
        <v>178</v>
      </c>
      <c r="D51" s="156" t="s">
        <v>179</v>
      </c>
      <c r="E51" s="163">
        <v>8320230</v>
      </c>
      <c r="F51" s="157">
        <v>8320230</v>
      </c>
      <c r="G51" s="157">
        <v>5464000</v>
      </c>
      <c r="H51" s="157">
        <v>616705</v>
      </c>
      <c r="I51" s="157">
        <v>0</v>
      </c>
      <c r="J51" s="163">
        <v>2151000</v>
      </c>
      <c r="K51" s="157">
        <v>607000</v>
      </c>
      <c r="L51" s="157">
        <v>0</v>
      </c>
      <c r="M51" s="157">
        <v>0</v>
      </c>
      <c r="N51" s="157">
        <v>1544000</v>
      </c>
      <c r="O51" s="157">
        <v>1544000</v>
      </c>
      <c r="P51" s="163">
        <v>10471230</v>
      </c>
    </row>
    <row r="52" spans="1:16" ht="62.25" customHeight="1" x14ac:dyDescent="0.2">
      <c r="A52" s="153" t="s">
        <v>180</v>
      </c>
      <c r="B52" s="153" t="s">
        <v>181</v>
      </c>
      <c r="C52" s="158" t="s">
        <v>182</v>
      </c>
      <c r="D52" s="156" t="s">
        <v>183</v>
      </c>
      <c r="E52" s="163">
        <v>53000093</v>
      </c>
      <c r="F52" s="157">
        <v>53000093</v>
      </c>
      <c r="G52" s="157">
        <v>36046247</v>
      </c>
      <c r="H52" s="157">
        <v>4640068</v>
      </c>
      <c r="I52" s="157">
        <v>0</v>
      </c>
      <c r="J52" s="163">
        <v>3364513</v>
      </c>
      <c r="K52" s="157">
        <v>413345</v>
      </c>
      <c r="L52" s="157">
        <v>0</v>
      </c>
      <c r="M52" s="157">
        <v>0</v>
      </c>
      <c r="N52" s="157">
        <v>2951168</v>
      </c>
      <c r="O52" s="157">
        <v>2951168</v>
      </c>
      <c r="P52" s="163">
        <v>56364606</v>
      </c>
    </row>
    <row r="53" spans="1:16" ht="36.75" customHeight="1" x14ac:dyDescent="0.2">
      <c r="A53" s="153" t="s">
        <v>184</v>
      </c>
      <c r="B53" s="153" t="s">
        <v>185</v>
      </c>
      <c r="C53" s="158" t="s">
        <v>186</v>
      </c>
      <c r="D53" s="156" t="s">
        <v>187</v>
      </c>
      <c r="E53" s="163">
        <v>2162538</v>
      </c>
      <c r="F53" s="157">
        <v>2162538</v>
      </c>
      <c r="G53" s="157">
        <v>1697815</v>
      </c>
      <c r="H53" s="157">
        <v>57000</v>
      </c>
      <c r="I53" s="157">
        <v>0</v>
      </c>
      <c r="J53" s="163">
        <v>0</v>
      </c>
      <c r="K53" s="157">
        <v>0</v>
      </c>
      <c r="L53" s="157">
        <v>0</v>
      </c>
      <c r="M53" s="157">
        <v>0</v>
      </c>
      <c r="N53" s="157">
        <v>0</v>
      </c>
      <c r="O53" s="157">
        <v>0</v>
      </c>
      <c r="P53" s="163">
        <v>2162538</v>
      </c>
    </row>
    <row r="54" spans="1:16" ht="24" customHeight="1" x14ac:dyDescent="0.2">
      <c r="A54" s="153" t="s">
        <v>188</v>
      </c>
      <c r="B54" s="153" t="s">
        <v>189</v>
      </c>
      <c r="C54" s="158" t="s">
        <v>190</v>
      </c>
      <c r="D54" s="156" t="s">
        <v>191</v>
      </c>
      <c r="E54" s="163">
        <v>633200</v>
      </c>
      <c r="F54" s="157">
        <v>633200</v>
      </c>
      <c r="G54" s="157">
        <v>497800</v>
      </c>
      <c r="H54" s="157">
        <v>0</v>
      </c>
      <c r="I54" s="157">
        <v>0</v>
      </c>
      <c r="J54" s="163">
        <v>17000</v>
      </c>
      <c r="K54" s="157">
        <v>0</v>
      </c>
      <c r="L54" s="157">
        <v>0</v>
      </c>
      <c r="M54" s="157">
        <v>0</v>
      </c>
      <c r="N54" s="157">
        <v>17000</v>
      </c>
      <c r="O54" s="157">
        <v>17000</v>
      </c>
      <c r="P54" s="163">
        <v>650200</v>
      </c>
    </row>
    <row r="55" spans="1:16" ht="24" customHeight="1" x14ac:dyDescent="0.2">
      <c r="A55" s="153" t="s">
        <v>192</v>
      </c>
      <c r="B55" s="153" t="s">
        <v>193</v>
      </c>
      <c r="C55" s="155"/>
      <c r="D55" s="156" t="s">
        <v>194</v>
      </c>
      <c r="E55" s="163">
        <v>2078707</v>
      </c>
      <c r="F55" s="157">
        <v>2078707</v>
      </c>
      <c r="G55" s="157">
        <v>1465000</v>
      </c>
      <c r="H55" s="157">
        <v>87300</v>
      </c>
      <c r="I55" s="157">
        <v>0</v>
      </c>
      <c r="J55" s="163">
        <v>0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63">
        <v>2078707</v>
      </c>
    </row>
    <row r="56" spans="1:16" ht="27" customHeight="1" x14ac:dyDescent="0.2">
      <c r="A56" s="159" t="s">
        <v>195</v>
      </c>
      <c r="B56" s="159" t="s">
        <v>196</v>
      </c>
      <c r="C56" s="160" t="s">
        <v>190</v>
      </c>
      <c r="D56" s="161" t="s">
        <v>197</v>
      </c>
      <c r="E56" s="164">
        <v>2007480</v>
      </c>
      <c r="F56" s="162">
        <v>2007480</v>
      </c>
      <c r="G56" s="162">
        <v>1465000</v>
      </c>
      <c r="H56" s="162">
        <v>87300</v>
      </c>
      <c r="I56" s="162">
        <v>0</v>
      </c>
      <c r="J56" s="164">
        <v>0</v>
      </c>
      <c r="K56" s="162">
        <v>0</v>
      </c>
      <c r="L56" s="162">
        <v>0</v>
      </c>
      <c r="M56" s="162">
        <v>0</v>
      </c>
      <c r="N56" s="162">
        <v>0</v>
      </c>
      <c r="O56" s="162">
        <v>0</v>
      </c>
      <c r="P56" s="164">
        <v>2007480</v>
      </c>
    </row>
    <row r="57" spans="1:16" ht="24" customHeight="1" x14ac:dyDescent="0.2">
      <c r="A57" s="159" t="s">
        <v>198</v>
      </c>
      <c r="B57" s="159" t="s">
        <v>199</v>
      </c>
      <c r="C57" s="160" t="s">
        <v>190</v>
      </c>
      <c r="D57" s="161" t="s">
        <v>200</v>
      </c>
      <c r="E57" s="164">
        <v>71227</v>
      </c>
      <c r="F57" s="162">
        <v>71227</v>
      </c>
      <c r="G57" s="162">
        <v>0</v>
      </c>
      <c r="H57" s="162">
        <v>0</v>
      </c>
      <c r="I57" s="162">
        <v>0</v>
      </c>
      <c r="J57" s="164">
        <v>0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4">
        <v>71227</v>
      </c>
    </row>
    <row r="58" spans="1:16" ht="65.25" customHeight="1" x14ac:dyDescent="0.2">
      <c r="A58" s="153" t="s">
        <v>201</v>
      </c>
      <c r="B58" s="153" t="s">
        <v>202</v>
      </c>
      <c r="C58" s="158" t="s">
        <v>203</v>
      </c>
      <c r="D58" s="156" t="s">
        <v>204</v>
      </c>
      <c r="E58" s="163">
        <v>109956</v>
      </c>
      <c r="F58" s="157">
        <v>109956</v>
      </c>
      <c r="G58" s="157">
        <v>0</v>
      </c>
      <c r="H58" s="157">
        <v>0</v>
      </c>
      <c r="I58" s="157">
        <v>0</v>
      </c>
      <c r="J58" s="163">
        <v>0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63">
        <v>109956</v>
      </c>
    </row>
    <row r="59" spans="1:16" ht="25.5" customHeight="1" x14ac:dyDescent="0.2">
      <c r="A59" s="153" t="s">
        <v>205</v>
      </c>
      <c r="B59" s="153" t="s">
        <v>206</v>
      </c>
      <c r="C59" s="155"/>
      <c r="D59" s="156" t="s">
        <v>207</v>
      </c>
      <c r="E59" s="163">
        <v>60000</v>
      </c>
      <c r="F59" s="157">
        <v>60000</v>
      </c>
      <c r="G59" s="157">
        <v>0</v>
      </c>
      <c r="H59" s="157">
        <v>0</v>
      </c>
      <c r="I59" s="157">
        <v>0</v>
      </c>
      <c r="J59" s="163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63">
        <v>60000</v>
      </c>
    </row>
    <row r="60" spans="1:16" ht="27" customHeight="1" x14ac:dyDescent="0.2">
      <c r="A60" s="159" t="s">
        <v>208</v>
      </c>
      <c r="B60" s="159" t="s">
        <v>209</v>
      </c>
      <c r="C60" s="160" t="s">
        <v>122</v>
      </c>
      <c r="D60" s="161" t="s">
        <v>210</v>
      </c>
      <c r="E60" s="164">
        <v>60000</v>
      </c>
      <c r="F60" s="162">
        <v>60000</v>
      </c>
      <c r="G60" s="162">
        <v>0</v>
      </c>
      <c r="H60" s="162">
        <v>0</v>
      </c>
      <c r="I60" s="162">
        <v>0</v>
      </c>
      <c r="J60" s="164">
        <v>0</v>
      </c>
      <c r="K60" s="162">
        <v>0</v>
      </c>
      <c r="L60" s="162">
        <v>0</v>
      </c>
      <c r="M60" s="162">
        <v>0</v>
      </c>
      <c r="N60" s="162">
        <v>0</v>
      </c>
      <c r="O60" s="162">
        <v>0</v>
      </c>
      <c r="P60" s="164">
        <v>60000</v>
      </c>
    </row>
    <row r="61" spans="1:16" ht="27.75" customHeight="1" x14ac:dyDescent="0.2">
      <c r="A61" s="153" t="s">
        <v>211</v>
      </c>
      <c r="B61" s="153" t="s">
        <v>212</v>
      </c>
      <c r="C61" s="155"/>
      <c r="D61" s="156" t="s">
        <v>213</v>
      </c>
      <c r="E61" s="163">
        <v>1822860</v>
      </c>
      <c r="F61" s="157">
        <v>1822860</v>
      </c>
      <c r="G61" s="157">
        <v>1223132</v>
      </c>
      <c r="H61" s="157">
        <v>254000</v>
      </c>
      <c r="I61" s="157">
        <v>0</v>
      </c>
      <c r="J61" s="163">
        <v>45000</v>
      </c>
      <c r="K61" s="157">
        <v>0</v>
      </c>
      <c r="L61" s="157">
        <v>0</v>
      </c>
      <c r="M61" s="157">
        <v>0</v>
      </c>
      <c r="N61" s="157">
        <v>45000</v>
      </c>
      <c r="O61" s="157">
        <v>45000</v>
      </c>
      <c r="P61" s="163">
        <v>1867860</v>
      </c>
    </row>
    <row r="62" spans="1:16" ht="29.25" customHeight="1" x14ac:dyDescent="0.2">
      <c r="A62" s="159" t="s">
        <v>214</v>
      </c>
      <c r="B62" s="159" t="s">
        <v>215</v>
      </c>
      <c r="C62" s="160" t="s">
        <v>122</v>
      </c>
      <c r="D62" s="161" t="s">
        <v>216</v>
      </c>
      <c r="E62" s="164">
        <v>1822860</v>
      </c>
      <c r="F62" s="162">
        <v>1822860</v>
      </c>
      <c r="G62" s="162">
        <v>1223132</v>
      </c>
      <c r="H62" s="162">
        <v>254000</v>
      </c>
      <c r="I62" s="162">
        <v>0</v>
      </c>
      <c r="J62" s="164">
        <v>45000</v>
      </c>
      <c r="K62" s="162">
        <v>0</v>
      </c>
      <c r="L62" s="162">
        <v>0</v>
      </c>
      <c r="M62" s="162">
        <v>0</v>
      </c>
      <c r="N62" s="162">
        <v>45000</v>
      </c>
      <c r="O62" s="162">
        <v>45000</v>
      </c>
      <c r="P62" s="164">
        <v>1867860</v>
      </c>
    </row>
    <row r="63" spans="1:16" ht="27.75" customHeight="1" x14ac:dyDescent="0.2">
      <c r="A63" s="153" t="s">
        <v>217</v>
      </c>
      <c r="B63" s="153" t="s">
        <v>218</v>
      </c>
      <c r="C63" s="155"/>
      <c r="D63" s="156" t="s">
        <v>219</v>
      </c>
      <c r="E63" s="163">
        <v>0</v>
      </c>
      <c r="F63" s="157">
        <v>0</v>
      </c>
      <c r="G63" s="157">
        <v>0</v>
      </c>
      <c r="H63" s="157">
        <v>0</v>
      </c>
      <c r="I63" s="157">
        <v>0</v>
      </c>
      <c r="J63" s="163">
        <v>856171</v>
      </c>
      <c r="K63" s="157">
        <v>0</v>
      </c>
      <c r="L63" s="157">
        <v>0</v>
      </c>
      <c r="M63" s="157">
        <v>0</v>
      </c>
      <c r="N63" s="157">
        <v>856171</v>
      </c>
      <c r="O63" s="157">
        <v>856171</v>
      </c>
      <c r="P63" s="163">
        <v>856171</v>
      </c>
    </row>
    <row r="64" spans="1:16" ht="25.5" customHeight="1" x14ac:dyDescent="0.2">
      <c r="A64" s="159" t="s">
        <v>380</v>
      </c>
      <c r="B64" s="159" t="s">
        <v>381</v>
      </c>
      <c r="C64" s="160" t="s">
        <v>137</v>
      </c>
      <c r="D64" s="161" t="s">
        <v>382</v>
      </c>
      <c r="E64" s="164">
        <v>0</v>
      </c>
      <c r="F64" s="162">
        <v>0</v>
      </c>
      <c r="G64" s="162">
        <v>0</v>
      </c>
      <c r="H64" s="162">
        <v>0</v>
      </c>
      <c r="I64" s="162">
        <v>0</v>
      </c>
      <c r="J64" s="164">
        <v>26840</v>
      </c>
      <c r="K64" s="162">
        <v>0</v>
      </c>
      <c r="L64" s="162">
        <v>0</v>
      </c>
      <c r="M64" s="162">
        <v>0</v>
      </c>
      <c r="N64" s="162">
        <v>26840</v>
      </c>
      <c r="O64" s="162">
        <v>26840</v>
      </c>
      <c r="P64" s="164">
        <v>26840</v>
      </c>
    </row>
    <row r="65" spans="1:16" ht="26.25" customHeight="1" x14ac:dyDescent="0.2">
      <c r="A65" s="159" t="s">
        <v>220</v>
      </c>
      <c r="B65" s="159" t="s">
        <v>221</v>
      </c>
      <c r="C65" s="160" t="s">
        <v>137</v>
      </c>
      <c r="D65" s="161" t="s">
        <v>222</v>
      </c>
      <c r="E65" s="164">
        <v>0</v>
      </c>
      <c r="F65" s="162">
        <v>0</v>
      </c>
      <c r="G65" s="162">
        <v>0</v>
      </c>
      <c r="H65" s="162">
        <v>0</v>
      </c>
      <c r="I65" s="162">
        <v>0</v>
      </c>
      <c r="J65" s="164">
        <v>829331</v>
      </c>
      <c r="K65" s="162">
        <v>0</v>
      </c>
      <c r="L65" s="162">
        <v>0</v>
      </c>
      <c r="M65" s="162">
        <v>0</v>
      </c>
      <c r="N65" s="162">
        <v>829331</v>
      </c>
      <c r="O65" s="162">
        <v>829331</v>
      </c>
      <c r="P65" s="164">
        <v>829331</v>
      </c>
    </row>
    <row r="66" spans="1:16" ht="25.5" customHeight="1" x14ac:dyDescent="0.2">
      <c r="A66" s="153" t="s">
        <v>223</v>
      </c>
      <c r="B66" s="153" t="s">
        <v>140</v>
      </c>
      <c r="C66" s="155"/>
      <c r="D66" s="156" t="s">
        <v>141</v>
      </c>
      <c r="E66" s="163">
        <v>0</v>
      </c>
      <c r="F66" s="157">
        <v>0</v>
      </c>
      <c r="G66" s="157">
        <v>0</v>
      </c>
      <c r="H66" s="157">
        <v>0</v>
      </c>
      <c r="I66" s="157">
        <v>0</v>
      </c>
      <c r="J66" s="163">
        <v>366740</v>
      </c>
      <c r="K66" s="157">
        <v>0</v>
      </c>
      <c r="L66" s="157">
        <v>0</v>
      </c>
      <c r="M66" s="157">
        <v>0</v>
      </c>
      <c r="N66" s="157">
        <v>366740</v>
      </c>
      <c r="O66" s="157">
        <v>366740</v>
      </c>
      <c r="P66" s="163">
        <v>366740</v>
      </c>
    </row>
    <row r="67" spans="1:16" ht="37.5" hidden="1" customHeight="1" x14ac:dyDescent="0.2">
      <c r="A67" s="159" t="s">
        <v>392</v>
      </c>
      <c r="B67" s="159" t="s">
        <v>393</v>
      </c>
      <c r="C67" s="160" t="s">
        <v>144</v>
      </c>
      <c r="D67" s="161" t="s">
        <v>394</v>
      </c>
      <c r="E67" s="164">
        <v>0</v>
      </c>
      <c r="F67" s="162">
        <v>0</v>
      </c>
      <c r="G67" s="162">
        <v>0</v>
      </c>
      <c r="H67" s="162">
        <v>0</v>
      </c>
      <c r="I67" s="162">
        <v>0</v>
      </c>
      <c r="J67" s="164">
        <v>0</v>
      </c>
      <c r="K67" s="162">
        <v>0</v>
      </c>
      <c r="L67" s="162">
        <v>0</v>
      </c>
      <c r="M67" s="162">
        <v>0</v>
      </c>
      <c r="N67" s="162">
        <v>0</v>
      </c>
      <c r="O67" s="162">
        <v>0</v>
      </c>
      <c r="P67" s="164">
        <v>0</v>
      </c>
    </row>
    <row r="68" spans="1:16" ht="39" customHeight="1" x14ac:dyDescent="0.2">
      <c r="A68" s="159" t="s">
        <v>224</v>
      </c>
      <c r="B68" s="159" t="s">
        <v>225</v>
      </c>
      <c r="C68" s="160" t="s">
        <v>144</v>
      </c>
      <c r="D68" s="161" t="s">
        <v>226</v>
      </c>
      <c r="E68" s="164">
        <v>0</v>
      </c>
      <c r="F68" s="162">
        <v>0</v>
      </c>
      <c r="G68" s="162">
        <v>0</v>
      </c>
      <c r="H68" s="162">
        <v>0</v>
      </c>
      <c r="I68" s="162">
        <v>0</v>
      </c>
      <c r="J68" s="164">
        <v>26840</v>
      </c>
      <c r="K68" s="162">
        <v>0</v>
      </c>
      <c r="L68" s="162">
        <v>0</v>
      </c>
      <c r="M68" s="162">
        <v>0</v>
      </c>
      <c r="N68" s="162">
        <v>26840</v>
      </c>
      <c r="O68" s="162">
        <v>26840</v>
      </c>
      <c r="P68" s="164">
        <v>26840</v>
      </c>
    </row>
    <row r="69" spans="1:16" ht="37.5" customHeight="1" x14ac:dyDescent="0.2">
      <c r="A69" s="159" t="s">
        <v>387</v>
      </c>
      <c r="B69" s="159" t="s">
        <v>143</v>
      </c>
      <c r="C69" s="160" t="s">
        <v>144</v>
      </c>
      <c r="D69" s="161" t="s">
        <v>145</v>
      </c>
      <c r="E69" s="164">
        <v>0</v>
      </c>
      <c r="F69" s="162">
        <v>0</v>
      </c>
      <c r="G69" s="162">
        <v>0</v>
      </c>
      <c r="H69" s="162">
        <v>0</v>
      </c>
      <c r="I69" s="162">
        <v>0</v>
      </c>
      <c r="J69" s="164">
        <v>339900</v>
      </c>
      <c r="K69" s="162">
        <v>0</v>
      </c>
      <c r="L69" s="162">
        <v>0</v>
      </c>
      <c r="M69" s="162">
        <v>0</v>
      </c>
      <c r="N69" s="162">
        <v>339900</v>
      </c>
      <c r="O69" s="162">
        <v>339900</v>
      </c>
      <c r="P69" s="164">
        <v>339900</v>
      </c>
    </row>
    <row r="70" spans="1:16" ht="27" customHeight="1" x14ac:dyDescent="0.2">
      <c r="A70" s="166" t="s">
        <v>227</v>
      </c>
      <c r="B70" s="165"/>
      <c r="C70" s="167"/>
      <c r="D70" s="168" t="s">
        <v>228</v>
      </c>
      <c r="E70" s="163">
        <v>5905100</v>
      </c>
      <c r="F70" s="163">
        <v>5905100</v>
      </c>
      <c r="G70" s="163">
        <v>3596994</v>
      </c>
      <c r="H70" s="163">
        <v>117000</v>
      </c>
      <c r="I70" s="163">
        <v>0</v>
      </c>
      <c r="J70" s="163">
        <v>195700</v>
      </c>
      <c r="K70" s="163">
        <v>146000</v>
      </c>
      <c r="L70" s="163">
        <v>102000</v>
      </c>
      <c r="M70" s="163">
        <v>0</v>
      </c>
      <c r="N70" s="163">
        <v>49700</v>
      </c>
      <c r="O70" s="163">
        <v>49700</v>
      </c>
      <c r="P70" s="163">
        <v>6100800</v>
      </c>
    </row>
    <row r="71" spans="1:16" ht="29.25" customHeight="1" x14ac:dyDescent="0.2">
      <c r="A71" s="153" t="s">
        <v>229</v>
      </c>
      <c r="B71" s="154"/>
      <c r="C71" s="155"/>
      <c r="D71" s="156" t="s">
        <v>228</v>
      </c>
      <c r="E71" s="163">
        <v>5905100</v>
      </c>
      <c r="F71" s="157">
        <v>5905100</v>
      </c>
      <c r="G71" s="157">
        <v>3596994</v>
      </c>
      <c r="H71" s="157">
        <v>117000</v>
      </c>
      <c r="I71" s="157">
        <v>0</v>
      </c>
      <c r="J71" s="163">
        <v>195700</v>
      </c>
      <c r="K71" s="157">
        <v>146000</v>
      </c>
      <c r="L71" s="157">
        <v>102000</v>
      </c>
      <c r="M71" s="157">
        <v>0</v>
      </c>
      <c r="N71" s="157">
        <v>49700</v>
      </c>
      <c r="O71" s="157">
        <v>49700</v>
      </c>
      <c r="P71" s="163">
        <v>6100800</v>
      </c>
    </row>
    <row r="72" spans="1:16" ht="36" customHeight="1" x14ac:dyDescent="0.2">
      <c r="A72" s="153" t="s">
        <v>230</v>
      </c>
      <c r="B72" s="153" t="s">
        <v>174</v>
      </c>
      <c r="C72" s="158" t="s">
        <v>107</v>
      </c>
      <c r="D72" s="156" t="s">
        <v>175</v>
      </c>
      <c r="E72" s="163">
        <v>563800</v>
      </c>
      <c r="F72" s="157">
        <v>563800</v>
      </c>
      <c r="G72" s="157">
        <v>418800</v>
      </c>
      <c r="H72" s="157">
        <v>17000</v>
      </c>
      <c r="I72" s="157">
        <v>0</v>
      </c>
      <c r="J72" s="163">
        <v>0</v>
      </c>
      <c r="K72" s="157">
        <v>0</v>
      </c>
      <c r="L72" s="157">
        <v>0</v>
      </c>
      <c r="M72" s="157">
        <v>0</v>
      </c>
      <c r="N72" s="157">
        <v>0</v>
      </c>
      <c r="O72" s="157">
        <v>0</v>
      </c>
      <c r="P72" s="163">
        <v>563800</v>
      </c>
    </row>
    <row r="73" spans="1:16" ht="52.5" customHeight="1" x14ac:dyDescent="0.2">
      <c r="A73" s="153" t="s">
        <v>231</v>
      </c>
      <c r="B73" s="153" t="s">
        <v>232</v>
      </c>
      <c r="C73" s="155"/>
      <c r="D73" s="156" t="s">
        <v>233</v>
      </c>
      <c r="E73" s="163">
        <v>766000</v>
      </c>
      <c r="F73" s="157">
        <v>766000</v>
      </c>
      <c r="G73" s="157">
        <v>0</v>
      </c>
      <c r="H73" s="157">
        <v>0</v>
      </c>
      <c r="I73" s="157">
        <v>0</v>
      </c>
      <c r="J73" s="163">
        <v>0</v>
      </c>
      <c r="K73" s="157">
        <v>0</v>
      </c>
      <c r="L73" s="157">
        <v>0</v>
      </c>
      <c r="M73" s="157">
        <v>0</v>
      </c>
      <c r="N73" s="157">
        <v>0</v>
      </c>
      <c r="O73" s="157">
        <v>0</v>
      </c>
      <c r="P73" s="163">
        <v>766000</v>
      </c>
    </row>
    <row r="74" spans="1:16" ht="25.5" x14ac:dyDescent="0.2">
      <c r="A74" s="159" t="s">
        <v>234</v>
      </c>
      <c r="B74" s="159" t="s">
        <v>235</v>
      </c>
      <c r="C74" s="160" t="s">
        <v>236</v>
      </c>
      <c r="D74" s="161" t="s">
        <v>237</v>
      </c>
      <c r="E74" s="164">
        <v>85000</v>
      </c>
      <c r="F74" s="162">
        <v>85000</v>
      </c>
      <c r="G74" s="162">
        <v>0</v>
      </c>
      <c r="H74" s="162">
        <v>0</v>
      </c>
      <c r="I74" s="162">
        <v>0</v>
      </c>
      <c r="J74" s="164">
        <v>0</v>
      </c>
      <c r="K74" s="162">
        <v>0</v>
      </c>
      <c r="L74" s="162">
        <v>0</v>
      </c>
      <c r="M74" s="162">
        <v>0</v>
      </c>
      <c r="N74" s="162">
        <v>0</v>
      </c>
      <c r="O74" s="162">
        <v>0</v>
      </c>
      <c r="P74" s="164">
        <v>85000</v>
      </c>
    </row>
    <row r="75" spans="1:16" ht="37.5" customHeight="1" x14ac:dyDescent="0.2">
      <c r="A75" s="159" t="s">
        <v>238</v>
      </c>
      <c r="B75" s="159" t="s">
        <v>239</v>
      </c>
      <c r="C75" s="160" t="s">
        <v>236</v>
      </c>
      <c r="D75" s="161" t="s">
        <v>240</v>
      </c>
      <c r="E75" s="164">
        <v>561000</v>
      </c>
      <c r="F75" s="162">
        <v>561000</v>
      </c>
      <c r="G75" s="162">
        <v>0</v>
      </c>
      <c r="H75" s="162">
        <v>0</v>
      </c>
      <c r="I75" s="162">
        <v>0</v>
      </c>
      <c r="J75" s="164">
        <v>0</v>
      </c>
      <c r="K75" s="162">
        <v>0</v>
      </c>
      <c r="L75" s="162">
        <v>0</v>
      </c>
      <c r="M75" s="162">
        <v>0</v>
      </c>
      <c r="N75" s="162">
        <v>0</v>
      </c>
      <c r="O75" s="162">
        <v>0</v>
      </c>
      <c r="P75" s="164">
        <v>561000</v>
      </c>
    </row>
    <row r="76" spans="1:16" ht="37.5" customHeight="1" x14ac:dyDescent="0.2">
      <c r="A76" s="159" t="s">
        <v>241</v>
      </c>
      <c r="B76" s="159" t="s">
        <v>242</v>
      </c>
      <c r="C76" s="160" t="s">
        <v>236</v>
      </c>
      <c r="D76" s="161" t="s">
        <v>243</v>
      </c>
      <c r="E76" s="164">
        <v>120000</v>
      </c>
      <c r="F76" s="162">
        <v>120000</v>
      </c>
      <c r="G76" s="162">
        <v>0</v>
      </c>
      <c r="H76" s="162">
        <v>0</v>
      </c>
      <c r="I76" s="162">
        <v>0</v>
      </c>
      <c r="J76" s="164">
        <v>0</v>
      </c>
      <c r="K76" s="162">
        <v>0</v>
      </c>
      <c r="L76" s="162">
        <v>0</v>
      </c>
      <c r="M76" s="162">
        <v>0</v>
      </c>
      <c r="N76" s="162">
        <v>0</v>
      </c>
      <c r="O76" s="162">
        <v>0</v>
      </c>
      <c r="P76" s="164">
        <v>120000</v>
      </c>
    </row>
    <row r="77" spans="1:16" ht="50.25" customHeight="1" x14ac:dyDescent="0.2">
      <c r="A77" s="153" t="s">
        <v>244</v>
      </c>
      <c r="B77" s="153" t="s">
        <v>245</v>
      </c>
      <c r="C77" s="155"/>
      <c r="D77" s="156" t="s">
        <v>246</v>
      </c>
      <c r="E77" s="163">
        <v>3059300</v>
      </c>
      <c r="F77" s="157">
        <v>3059300</v>
      </c>
      <c r="G77" s="157">
        <v>2412000</v>
      </c>
      <c r="H77" s="157">
        <v>46000</v>
      </c>
      <c r="I77" s="157">
        <v>0</v>
      </c>
      <c r="J77" s="163">
        <v>179200</v>
      </c>
      <c r="K77" s="157">
        <v>146000</v>
      </c>
      <c r="L77" s="157">
        <v>102000</v>
      </c>
      <c r="M77" s="157">
        <v>0</v>
      </c>
      <c r="N77" s="157">
        <v>33200</v>
      </c>
      <c r="O77" s="157">
        <v>33200</v>
      </c>
      <c r="P77" s="163">
        <v>3238500</v>
      </c>
    </row>
    <row r="78" spans="1:16" ht="51" customHeight="1" x14ac:dyDescent="0.2">
      <c r="A78" s="159" t="s">
        <v>247</v>
      </c>
      <c r="B78" s="159" t="s">
        <v>248</v>
      </c>
      <c r="C78" s="160" t="s">
        <v>181</v>
      </c>
      <c r="D78" s="161" t="s">
        <v>249</v>
      </c>
      <c r="E78" s="164">
        <v>3059300</v>
      </c>
      <c r="F78" s="162">
        <v>3059300</v>
      </c>
      <c r="G78" s="162">
        <v>2412000</v>
      </c>
      <c r="H78" s="162">
        <v>46000</v>
      </c>
      <c r="I78" s="162">
        <v>0</v>
      </c>
      <c r="J78" s="164">
        <v>179200</v>
      </c>
      <c r="K78" s="162">
        <v>146000</v>
      </c>
      <c r="L78" s="162">
        <v>102000</v>
      </c>
      <c r="M78" s="162">
        <v>0</v>
      </c>
      <c r="N78" s="162">
        <v>33200</v>
      </c>
      <c r="O78" s="162">
        <v>33200</v>
      </c>
      <c r="P78" s="164">
        <v>3238500</v>
      </c>
    </row>
    <row r="79" spans="1:16" ht="32.25" customHeight="1" x14ac:dyDescent="0.2">
      <c r="A79" s="153" t="s">
        <v>250</v>
      </c>
      <c r="B79" s="153" t="s">
        <v>251</v>
      </c>
      <c r="C79" s="155"/>
      <c r="D79" s="156" t="s">
        <v>252</v>
      </c>
      <c r="E79" s="163">
        <v>657400</v>
      </c>
      <c r="F79" s="157">
        <v>657400</v>
      </c>
      <c r="G79" s="157">
        <v>459394</v>
      </c>
      <c r="H79" s="157">
        <v>38000</v>
      </c>
      <c r="I79" s="157">
        <v>0</v>
      </c>
      <c r="J79" s="163">
        <v>16500</v>
      </c>
      <c r="K79" s="157">
        <v>0</v>
      </c>
      <c r="L79" s="157">
        <v>0</v>
      </c>
      <c r="M79" s="157">
        <v>0</v>
      </c>
      <c r="N79" s="157">
        <v>16500</v>
      </c>
      <c r="O79" s="157">
        <v>16500</v>
      </c>
      <c r="P79" s="163">
        <v>673900</v>
      </c>
    </row>
    <row r="80" spans="1:16" ht="30.75" customHeight="1" x14ac:dyDescent="0.2">
      <c r="A80" s="159" t="s">
        <v>253</v>
      </c>
      <c r="B80" s="159" t="s">
        <v>254</v>
      </c>
      <c r="C80" s="160" t="s">
        <v>203</v>
      </c>
      <c r="D80" s="161" t="s">
        <v>255</v>
      </c>
      <c r="E80" s="164">
        <v>657400</v>
      </c>
      <c r="F80" s="162">
        <v>657400</v>
      </c>
      <c r="G80" s="162">
        <v>459394</v>
      </c>
      <c r="H80" s="162">
        <v>38000</v>
      </c>
      <c r="I80" s="162">
        <v>0</v>
      </c>
      <c r="J80" s="164">
        <v>16500</v>
      </c>
      <c r="K80" s="162">
        <v>0</v>
      </c>
      <c r="L80" s="162">
        <v>0</v>
      </c>
      <c r="M80" s="162">
        <v>0</v>
      </c>
      <c r="N80" s="162">
        <v>16500</v>
      </c>
      <c r="O80" s="162">
        <v>16500</v>
      </c>
      <c r="P80" s="164">
        <v>673900</v>
      </c>
    </row>
    <row r="81" spans="1:16" ht="76.5" hidden="1" customHeight="1" x14ac:dyDescent="0.2">
      <c r="A81" s="153" t="s">
        <v>256</v>
      </c>
      <c r="B81" s="153" t="s">
        <v>257</v>
      </c>
      <c r="C81" s="158" t="s">
        <v>177</v>
      </c>
      <c r="D81" s="156" t="s">
        <v>258</v>
      </c>
      <c r="E81" s="163">
        <v>0</v>
      </c>
      <c r="F81" s="157">
        <v>0</v>
      </c>
      <c r="G81" s="157">
        <v>0</v>
      </c>
      <c r="H81" s="157">
        <v>0</v>
      </c>
      <c r="I81" s="157">
        <v>0</v>
      </c>
      <c r="J81" s="163">
        <v>0</v>
      </c>
      <c r="K81" s="157">
        <v>0</v>
      </c>
      <c r="L81" s="157">
        <v>0</v>
      </c>
      <c r="M81" s="157">
        <v>0</v>
      </c>
      <c r="N81" s="157">
        <v>0</v>
      </c>
      <c r="O81" s="157">
        <v>0</v>
      </c>
      <c r="P81" s="163">
        <v>0</v>
      </c>
    </row>
    <row r="82" spans="1:16" ht="65.25" customHeight="1" x14ac:dyDescent="0.2">
      <c r="A82" s="153" t="s">
        <v>259</v>
      </c>
      <c r="B82" s="153" t="s">
        <v>260</v>
      </c>
      <c r="C82" s="158" t="s">
        <v>261</v>
      </c>
      <c r="D82" s="156" t="s">
        <v>262</v>
      </c>
      <c r="E82" s="163">
        <v>19000</v>
      </c>
      <c r="F82" s="157">
        <v>19000</v>
      </c>
      <c r="G82" s="157">
        <v>0</v>
      </c>
      <c r="H82" s="157">
        <v>0</v>
      </c>
      <c r="I82" s="157">
        <v>0</v>
      </c>
      <c r="J82" s="163">
        <v>0</v>
      </c>
      <c r="K82" s="157">
        <v>0</v>
      </c>
      <c r="L82" s="157">
        <v>0</v>
      </c>
      <c r="M82" s="157">
        <v>0</v>
      </c>
      <c r="N82" s="157">
        <v>0</v>
      </c>
      <c r="O82" s="157">
        <v>0</v>
      </c>
      <c r="P82" s="163">
        <v>19000</v>
      </c>
    </row>
    <row r="83" spans="1:16" ht="24" customHeight="1" x14ac:dyDescent="0.2">
      <c r="A83" s="153" t="s">
        <v>263</v>
      </c>
      <c r="B83" s="153" t="s">
        <v>264</v>
      </c>
      <c r="C83" s="155"/>
      <c r="D83" s="156" t="s">
        <v>265</v>
      </c>
      <c r="E83" s="163">
        <v>50000</v>
      </c>
      <c r="F83" s="157">
        <v>50000</v>
      </c>
      <c r="G83" s="157">
        <v>0</v>
      </c>
      <c r="H83" s="157">
        <v>0</v>
      </c>
      <c r="I83" s="157">
        <v>0</v>
      </c>
      <c r="J83" s="163">
        <v>0</v>
      </c>
      <c r="K83" s="157">
        <v>0</v>
      </c>
      <c r="L83" s="157">
        <v>0</v>
      </c>
      <c r="M83" s="157">
        <v>0</v>
      </c>
      <c r="N83" s="157">
        <v>0</v>
      </c>
      <c r="O83" s="157">
        <v>0</v>
      </c>
      <c r="P83" s="163">
        <v>50000</v>
      </c>
    </row>
    <row r="84" spans="1:16" ht="38.25" customHeight="1" x14ac:dyDescent="0.2">
      <c r="A84" s="159" t="s">
        <v>266</v>
      </c>
      <c r="B84" s="159" t="s">
        <v>267</v>
      </c>
      <c r="C84" s="160" t="s">
        <v>268</v>
      </c>
      <c r="D84" s="161" t="s">
        <v>269</v>
      </c>
      <c r="E84" s="164">
        <v>50000</v>
      </c>
      <c r="F84" s="162">
        <v>50000</v>
      </c>
      <c r="G84" s="162">
        <v>0</v>
      </c>
      <c r="H84" s="162">
        <v>0</v>
      </c>
      <c r="I84" s="162">
        <v>0</v>
      </c>
      <c r="J84" s="164">
        <v>0</v>
      </c>
      <c r="K84" s="162">
        <v>0</v>
      </c>
      <c r="L84" s="162">
        <v>0</v>
      </c>
      <c r="M84" s="162">
        <v>0</v>
      </c>
      <c r="N84" s="162">
        <v>0</v>
      </c>
      <c r="O84" s="162">
        <v>0</v>
      </c>
      <c r="P84" s="164">
        <v>50000</v>
      </c>
    </row>
    <row r="85" spans="1:16" ht="21.75" customHeight="1" x14ac:dyDescent="0.2">
      <c r="A85" s="153" t="s">
        <v>270</v>
      </c>
      <c r="B85" s="153" t="s">
        <v>271</v>
      </c>
      <c r="C85" s="155"/>
      <c r="D85" s="156" t="s">
        <v>272</v>
      </c>
      <c r="E85" s="163">
        <v>789600</v>
      </c>
      <c r="F85" s="157">
        <v>789600</v>
      </c>
      <c r="G85" s="157">
        <v>306800</v>
      </c>
      <c r="H85" s="157">
        <v>16000</v>
      </c>
      <c r="I85" s="157">
        <v>0</v>
      </c>
      <c r="J85" s="163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63">
        <v>789600</v>
      </c>
    </row>
    <row r="86" spans="1:16" ht="30.75" customHeight="1" x14ac:dyDescent="0.2">
      <c r="A86" s="159" t="s">
        <v>273</v>
      </c>
      <c r="B86" s="159" t="s">
        <v>274</v>
      </c>
      <c r="C86" s="160" t="s">
        <v>185</v>
      </c>
      <c r="D86" s="161" t="s">
        <v>275</v>
      </c>
      <c r="E86" s="164">
        <v>420100</v>
      </c>
      <c r="F86" s="162">
        <v>420100</v>
      </c>
      <c r="G86" s="162">
        <v>306800</v>
      </c>
      <c r="H86" s="162">
        <v>16000</v>
      </c>
      <c r="I86" s="162">
        <v>0</v>
      </c>
      <c r="J86" s="164">
        <v>0</v>
      </c>
      <c r="K86" s="162">
        <v>0</v>
      </c>
      <c r="L86" s="162">
        <v>0</v>
      </c>
      <c r="M86" s="162">
        <v>0</v>
      </c>
      <c r="N86" s="162">
        <v>0</v>
      </c>
      <c r="O86" s="162">
        <v>0</v>
      </c>
      <c r="P86" s="164">
        <v>420100</v>
      </c>
    </row>
    <row r="87" spans="1:16" ht="27.75" customHeight="1" x14ac:dyDescent="0.2">
      <c r="A87" s="159" t="s">
        <v>276</v>
      </c>
      <c r="B87" s="159" t="s">
        <v>277</v>
      </c>
      <c r="C87" s="160" t="s">
        <v>185</v>
      </c>
      <c r="D87" s="161" t="s">
        <v>278</v>
      </c>
      <c r="E87" s="164">
        <v>369500</v>
      </c>
      <c r="F87" s="162">
        <v>369500</v>
      </c>
      <c r="G87" s="162">
        <v>0</v>
      </c>
      <c r="H87" s="162">
        <v>0</v>
      </c>
      <c r="I87" s="162">
        <v>0</v>
      </c>
      <c r="J87" s="164">
        <v>0</v>
      </c>
      <c r="K87" s="162">
        <v>0</v>
      </c>
      <c r="L87" s="162">
        <v>0</v>
      </c>
      <c r="M87" s="162">
        <v>0</v>
      </c>
      <c r="N87" s="162">
        <v>0</v>
      </c>
      <c r="O87" s="162">
        <v>0</v>
      </c>
      <c r="P87" s="164">
        <v>369500</v>
      </c>
    </row>
    <row r="88" spans="1:16" ht="24.75" customHeight="1" x14ac:dyDescent="0.2">
      <c r="A88" s="166" t="s">
        <v>279</v>
      </c>
      <c r="B88" s="165"/>
      <c r="C88" s="167"/>
      <c r="D88" s="168" t="s">
        <v>280</v>
      </c>
      <c r="E88" s="163">
        <v>8756700</v>
      </c>
      <c r="F88" s="163">
        <v>8756700</v>
      </c>
      <c r="G88" s="163">
        <v>6025400</v>
      </c>
      <c r="H88" s="163">
        <v>844600</v>
      </c>
      <c r="I88" s="163">
        <v>0</v>
      </c>
      <c r="J88" s="163">
        <v>493470</v>
      </c>
      <c r="K88" s="163">
        <v>194270</v>
      </c>
      <c r="L88" s="163">
        <v>57000</v>
      </c>
      <c r="M88" s="163">
        <v>20000</v>
      </c>
      <c r="N88" s="163">
        <v>299200</v>
      </c>
      <c r="O88" s="163">
        <v>299200</v>
      </c>
      <c r="P88" s="163">
        <v>9250170</v>
      </c>
    </row>
    <row r="89" spans="1:16" ht="24" customHeight="1" x14ac:dyDescent="0.2">
      <c r="A89" s="153" t="s">
        <v>281</v>
      </c>
      <c r="B89" s="154"/>
      <c r="C89" s="155"/>
      <c r="D89" s="156" t="s">
        <v>280</v>
      </c>
      <c r="E89" s="163">
        <v>8756700</v>
      </c>
      <c r="F89" s="157">
        <v>8756700</v>
      </c>
      <c r="G89" s="157">
        <v>6025400</v>
      </c>
      <c r="H89" s="157">
        <v>844600</v>
      </c>
      <c r="I89" s="157">
        <v>0</v>
      </c>
      <c r="J89" s="163">
        <v>493470</v>
      </c>
      <c r="K89" s="157">
        <v>194270</v>
      </c>
      <c r="L89" s="157">
        <v>57000</v>
      </c>
      <c r="M89" s="157">
        <v>20000</v>
      </c>
      <c r="N89" s="157">
        <v>299200</v>
      </c>
      <c r="O89" s="157">
        <v>299200</v>
      </c>
      <c r="P89" s="163">
        <v>9250170</v>
      </c>
    </row>
    <row r="90" spans="1:16" ht="40.5" customHeight="1" x14ac:dyDescent="0.2">
      <c r="A90" s="153" t="s">
        <v>282</v>
      </c>
      <c r="B90" s="153" t="s">
        <v>174</v>
      </c>
      <c r="C90" s="158" t="s">
        <v>107</v>
      </c>
      <c r="D90" s="156" t="s">
        <v>175</v>
      </c>
      <c r="E90" s="163">
        <v>504600</v>
      </c>
      <c r="F90" s="157">
        <v>504600</v>
      </c>
      <c r="G90" s="157">
        <v>393000</v>
      </c>
      <c r="H90" s="157">
        <v>8600</v>
      </c>
      <c r="I90" s="157">
        <v>0</v>
      </c>
      <c r="J90" s="163">
        <v>0</v>
      </c>
      <c r="K90" s="157">
        <v>0</v>
      </c>
      <c r="L90" s="157">
        <v>0</v>
      </c>
      <c r="M90" s="157">
        <v>0</v>
      </c>
      <c r="N90" s="157">
        <v>0</v>
      </c>
      <c r="O90" s="157">
        <v>0</v>
      </c>
      <c r="P90" s="163">
        <v>504600</v>
      </c>
    </row>
    <row r="91" spans="1:16" ht="24.75" customHeight="1" x14ac:dyDescent="0.2">
      <c r="A91" s="153" t="s">
        <v>283</v>
      </c>
      <c r="B91" s="153" t="s">
        <v>284</v>
      </c>
      <c r="C91" s="158" t="s">
        <v>186</v>
      </c>
      <c r="D91" s="156" t="s">
        <v>285</v>
      </c>
      <c r="E91" s="163">
        <v>3194100</v>
      </c>
      <c r="F91" s="157">
        <v>3194100</v>
      </c>
      <c r="G91" s="157">
        <v>2449000</v>
      </c>
      <c r="H91" s="157">
        <v>195000</v>
      </c>
      <c r="I91" s="157">
        <v>0</v>
      </c>
      <c r="J91" s="163">
        <v>140000</v>
      </c>
      <c r="K91" s="157">
        <v>140000</v>
      </c>
      <c r="L91" s="157">
        <v>57000</v>
      </c>
      <c r="M91" s="157">
        <v>20000</v>
      </c>
      <c r="N91" s="157">
        <v>0</v>
      </c>
      <c r="O91" s="157">
        <v>0</v>
      </c>
      <c r="P91" s="163">
        <v>3334100</v>
      </c>
    </row>
    <row r="92" spans="1:16" ht="22.5" customHeight="1" x14ac:dyDescent="0.2">
      <c r="A92" s="153" t="s">
        <v>286</v>
      </c>
      <c r="B92" s="153" t="s">
        <v>287</v>
      </c>
      <c r="C92" s="158" t="s">
        <v>288</v>
      </c>
      <c r="D92" s="156" t="s">
        <v>289</v>
      </c>
      <c r="E92" s="163">
        <v>1351000</v>
      </c>
      <c r="F92" s="157">
        <v>1351000</v>
      </c>
      <c r="G92" s="157">
        <v>901000</v>
      </c>
      <c r="H92" s="157">
        <v>165000</v>
      </c>
      <c r="I92" s="157">
        <v>0</v>
      </c>
      <c r="J92" s="163">
        <v>91400</v>
      </c>
      <c r="K92" s="157">
        <v>3400</v>
      </c>
      <c r="L92" s="157">
        <v>0</v>
      </c>
      <c r="M92" s="157">
        <v>0</v>
      </c>
      <c r="N92" s="157">
        <v>88000</v>
      </c>
      <c r="O92" s="157">
        <v>88000</v>
      </c>
      <c r="P92" s="163">
        <v>1442400</v>
      </c>
    </row>
    <row r="93" spans="1:16" ht="23.25" customHeight="1" x14ac:dyDescent="0.2">
      <c r="A93" s="153" t="s">
        <v>290</v>
      </c>
      <c r="B93" s="153" t="s">
        <v>291</v>
      </c>
      <c r="C93" s="158" t="s">
        <v>288</v>
      </c>
      <c r="D93" s="156" t="s">
        <v>292</v>
      </c>
      <c r="E93" s="163">
        <v>89000</v>
      </c>
      <c r="F93" s="157">
        <v>89000</v>
      </c>
      <c r="G93" s="157">
        <v>74800</v>
      </c>
      <c r="H93" s="157">
        <v>0</v>
      </c>
      <c r="I93" s="157">
        <v>0</v>
      </c>
      <c r="J93" s="163">
        <v>0</v>
      </c>
      <c r="K93" s="157">
        <v>0</v>
      </c>
      <c r="L93" s="157">
        <v>0</v>
      </c>
      <c r="M93" s="157">
        <v>0</v>
      </c>
      <c r="N93" s="157">
        <v>0</v>
      </c>
      <c r="O93" s="157">
        <v>0</v>
      </c>
      <c r="P93" s="163">
        <v>89000</v>
      </c>
    </row>
    <row r="94" spans="1:16" ht="39" customHeight="1" x14ac:dyDescent="0.2">
      <c r="A94" s="153" t="s">
        <v>293</v>
      </c>
      <c r="B94" s="153" t="s">
        <v>294</v>
      </c>
      <c r="C94" s="158" t="s">
        <v>295</v>
      </c>
      <c r="D94" s="156" t="s">
        <v>296</v>
      </c>
      <c r="E94" s="163">
        <v>3122600</v>
      </c>
      <c r="F94" s="157">
        <v>3122600</v>
      </c>
      <c r="G94" s="157">
        <v>2026200</v>
      </c>
      <c r="H94" s="157">
        <v>476000</v>
      </c>
      <c r="I94" s="157">
        <v>0</v>
      </c>
      <c r="J94" s="163">
        <v>262070</v>
      </c>
      <c r="K94" s="157">
        <v>50870</v>
      </c>
      <c r="L94" s="157">
        <v>0</v>
      </c>
      <c r="M94" s="157">
        <v>0</v>
      </c>
      <c r="N94" s="157">
        <v>211200</v>
      </c>
      <c r="O94" s="157">
        <v>211200</v>
      </c>
      <c r="P94" s="163">
        <v>3384670</v>
      </c>
    </row>
    <row r="95" spans="1:16" ht="26.25" customHeight="1" x14ac:dyDescent="0.2">
      <c r="A95" s="153" t="s">
        <v>297</v>
      </c>
      <c r="B95" s="153" t="s">
        <v>298</v>
      </c>
      <c r="C95" s="155"/>
      <c r="D95" s="156" t="s">
        <v>299</v>
      </c>
      <c r="E95" s="163">
        <v>495400</v>
      </c>
      <c r="F95" s="157">
        <v>495400</v>
      </c>
      <c r="G95" s="157">
        <v>181400</v>
      </c>
      <c r="H95" s="157">
        <v>0</v>
      </c>
      <c r="I95" s="157">
        <v>0</v>
      </c>
      <c r="J95" s="163">
        <v>0</v>
      </c>
      <c r="K95" s="157">
        <v>0</v>
      </c>
      <c r="L95" s="157">
        <v>0</v>
      </c>
      <c r="M95" s="157">
        <v>0</v>
      </c>
      <c r="N95" s="157">
        <v>0</v>
      </c>
      <c r="O95" s="157">
        <v>0</v>
      </c>
      <c r="P95" s="163">
        <v>495400</v>
      </c>
    </row>
    <row r="96" spans="1:16" ht="27.75" customHeight="1" x14ac:dyDescent="0.2">
      <c r="A96" s="159" t="s">
        <v>300</v>
      </c>
      <c r="B96" s="159" t="s">
        <v>301</v>
      </c>
      <c r="C96" s="160" t="s">
        <v>302</v>
      </c>
      <c r="D96" s="161" t="s">
        <v>303</v>
      </c>
      <c r="E96" s="164">
        <v>245400</v>
      </c>
      <c r="F96" s="162">
        <v>245400</v>
      </c>
      <c r="G96" s="162">
        <v>181400</v>
      </c>
      <c r="H96" s="162">
        <v>0</v>
      </c>
      <c r="I96" s="162">
        <v>0</v>
      </c>
      <c r="J96" s="164">
        <v>0</v>
      </c>
      <c r="K96" s="162">
        <v>0</v>
      </c>
      <c r="L96" s="162">
        <v>0</v>
      </c>
      <c r="M96" s="162">
        <v>0</v>
      </c>
      <c r="N96" s="162">
        <v>0</v>
      </c>
      <c r="O96" s="162">
        <v>0</v>
      </c>
      <c r="P96" s="164">
        <v>245400</v>
      </c>
    </row>
    <row r="97" spans="1:16" ht="19.5" customHeight="1" x14ac:dyDescent="0.2">
      <c r="A97" s="159" t="s">
        <v>304</v>
      </c>
      <c r="B97" s="159" t="s">
        <v>305</v>
      </c>
      <c r="C97" s="160" t="s">
        <v>302</v>
      </c>
      <c r="D97" s="161" t="s">
        <v>306</v>
      </c>
      <c r="E97" s="164">
        <v>250000</v>
      </c>
      <c r="F97" s="162">
        <v>250000</v>
      </c>
      <c r="G97" s="162">
        <v>0</v>
      </c>
      <c r="H97" s="162">
        <v>0</v>
      </c>
      <c r="I97" s="162">
        <v>0</v>
      </c>
      <c r="J97" s="164">
        <v>0</v>
      </c>
      <c r="K97" s="162">
        <v>0</v>
      </c>
      <c r="L97" s="162">
        <v>0</v>
      </c>
      <c r="M97" s="162">
        <v>0</v>
      </c>
      <c r="N97" s="162">
        <v>0</v>
      </c>
      <c r="O97" s="162">
        <v>0</v>
      </c>
      <c r="P97" s="164">
        <v>250000</v>
      </c>
    </row>
    <row r="98" spans="1:16" ht="19.5" customHeight="1" x14ac:dyDescent="0.2">
      <c r="A98" s="166" t="s">
        <v>307</v>
      </c>
      <c r="B98" s="165"/>
      <c r="C98" s="167"/>
      <c r="D98" s="168" t="s">
        <v>308</v>
      </c>
      <c r="E98" s="163">
        <v>22223017</v>
      </c>
      <c r="F98" s="163">
        <v>19373017</v>
      </c>
      <c r="G98" s="163">
        <v>857900</v>
      </c>
      <c r="H98" s="163">
        <v>23100</v>
      </c>
      <c r="I98" s="163">
        <v>2772000</v>
      </c>
      <c r="J98" s="163">
        <v>10000</v>
      </c>
      <c r="K98" s="163">
        <v>0</v>
      </c>
      <c r="L98" s="163">
        <v>0</v>
      </c>
      <c r="M98" s="163">
        <v>0</v>
      </c>
      <c r="N98" s="163">
        <v>10000</v>
      </c>
      <c r="O98" s="163">
        <v>10000</v>
      </c>
      <c r="P98" s="163">
        <v>22233017</v>
      </c>
    </row>
    <row r="99" spans="1:16" ht="19.5" customHeight="1" x14ac:dyDescent="0.2">
      <c r="A99" s="153" t="s">
        <v>309</v>
      </c>
      <c r="B99" s="154"/>
      <c r="C99" s="155"/>
      <c r="D99" s="156" t="s">
        <v>422</v>
      </c>
      <c r="E99" s="163">
        <v>22223017</v>
      </c>
      <c r="F99" s="157">
        <v>19373017</v>
      </c>
      <c r="G99" s="157">
        <v>857900</v>
      </c>
      <c r="H99" s="157">
        <v>23100</v>
      </c>
      <c r="I99" s="157">
        <v>2772000</v>
      </c>
      <c r="J99" s="163">
        <v>10000</v>
      </c>
      <c r="K99" s="157">
        <v>0</v>
      </c>
      <c r="L99" s="157">
        <v>0</v>
      </c>
      <c r="M99" s="157">
        <v>0</v>
      </c>
      <c r="N99" s="157">
        <v>10000</v>
      </c>
      <c r="O99" s="157">
        <v>10000</v>
      </c>
      <c r="P99" s="163">
        <v>22233017</v>
      </c>
    </row>
    <row r="100" spans="1:16" ht="40.5" customHeight="1" x14ac:dyDescent="0.2">
      <c r="A100" s="153" t="s">
        <v>310</v>
      </c>
      <c r="B100" s="153" t="s">
        <v>174</v>
      </c>
      <c r="C100" s="158" t="s">
        <v>107</v>
      </c>
      <c r="D100" s="156" t="s">
        <v>175</v>
      </c>
      <c r="E100" s="163">
        <v>1112700</v>
      </c>
      <c r="F100" s="157">
        <v>1112700</v>
      </c>
      <c r="G100" s="157">
        <v>857900</v>
      </c>
      <c r="H100" s="157">
        <v>23100</v>
      </c>
      <c r="I100" s="157">
        <v>0</v>
      </c>
      <c r="J100" s="163">
        <v>10000</v>
      </c>
      <c r="K100" s="157">
        <v>0</v>
      </c>
      <c r="L100" s="157">
        <v>0</v>
      </c>
      <c r="M100" s="157">
        <v>0</v>
      </c>
      <c r="N100" s="157">
        <v>10000</v>
      </c>
      <c r="O100" s="157">
        <v>10000</v>
      </c>
      <c r="P100" s="163">
        <v>1122700</v>
      </c>
    </row>
    <row r="101" spans="1:16" ht="21" customHeight="1" x14ac:dyDescent="0.2">
      <c r="A101" s="153" t="s">
        <v>311</v>
      </c>
      <c r="B101" s="153" t="s">
        <v>312</v>
      </c>
      <c r="C101" s="158" t="s">
        <v>111</v>
      </c>
      <c r="D101" s="156" t="s">
        <v>313</v>
      </c>
      <c r="E101" s="163">
        <v>78000</v>
      </c>
      <c r="F101" s="157">
        <v>0</v>
      </c>
      <c r="G101" s="157">
        <v>0</v>
      </c>
      <c r="H101" s="157">
        <v>0</v>
      </c>
      <c r="I101" s="157">
        <v>0</v>
      </c>
      <c r="J101" s="163">
        <v>0</v>
      </c>
      <c r="K101" s="157">
        <v>0</v>
      </c>
      <c r="L101" s="157">
        <v>0</v>
      </c>
      <c r="M101" s="157">
        <v>0</v>
      </c>
      <c r="N101" s="157">
        <v>0</v>
      </c>
      <c r="O101" s="157">
        <v>0</v>
      </c>
      <c r="P101" s="163">
        <v>78000</v>
      </c>
    </row>
    <row r="102" spans="1:16" ht="36.75" customHeight="1" x14ac:dyDescent="0.2">
      <c r="A102" s="153" t="s">
        <v>314</v>
      </c>
      <c r="B102" s="153" t="s">
        <v>315</v>
      </c>
      <c r="C102" s="158" t="s">
        <v>110</v>
      </c>
      <c r="D102" s="156" t="s">
        <v>316</v>
      </c>
      <c r="E102" s="163">
        <v>16627900</v>
      </c>
      <c r="F102" s="157">
        <v>16627900</v>
      </c>
      <c r="G102" s="157">
        <v>0</v>
      </c>
      <c r="H102" s="157">
        <v>0</v>
      </c>
      <c r="I102" s="157">
        <v>0</v>
      </c>
      <c r="J102" s="163">
        <v>0</v>
      </c>
      <c r="K102" s="157">
        <v>0</v>
      </c>
      <c r="L102" s="157">
        <v>0</v>
      </c>
      <c r="M102" s="157">
        <v>0</v>
      </c>
      <c r="N102" s="157">
        <v>0</v>
      </c>
      <c r="O102" s="157">
        <v>0</v>
      </c>
      <c r="P102" s="163">
        <v>16627900</v>
      </c>
    </row>
    <row r="103" spans="1:16" ht="19.5" customHeight="1" x14ac:dyDescent="0.2">
      <c r="A103" s="153" t="s">
        <v>317</v>
      </c>
      <c r="B103" s="153" t="s">
        <v>318</v>
      </c>
      <c r="C103" s="158" t="s">
        <v>110</v>
      </c>
      <c r="D103" s="156" t="s">
        <v>69</v>
      </c>
      <c r="E103" s="163">
        <v>4404417</v>
      </c>
      <c r="F103" s="157">
        <v>1632417</v>
      </c>
      <c r="G103" s="157">
        <v>0</v>
      </c>
      <c r="H103" s="157">
        <v>0</v>
      </c>
      <c r="I103" s="157">
        <v>2772000</v>
      </c>
      <c r="J103" s="163">
        <v>0</v>
      </c>
      <c r="K103" s="157">
        <v>0</v>
      </c>
      <c r="L103" s="157">
        <v>0</v>
      </c>
      <c r="M103" s="157">
        <v>0</v>
      </c>
      <c r="N103" s="157">
        <v>0</v>
      </c>
      <c r="O103" s="157">
        <v>0</v>
      </c>
      <c r="P103" s="163">
        <v>4404417</v>
      </c>
    </row>
    <row r="104" spans="1:16" ht="39" hidden="1" customHeight="1" x14ac:dyDescent="0.2">
      <c r="A104" s="153" t="s">
        <v>395</v>
      </c>
      <c r="B104" s="153" t="s">
        <v>396</v>
      </c>
      <c r="C104" s="158" t="s">
        <v>110</v>
      </c>
      <c r="D104" s="156" t="s">
        <v>397</v>
      </c>
      <c r="E104" s="163">
        <v>0</v>
      </c>
      <c r="F104" s="157">
        <v>0</v>
      </c>
      <c r="G104" s="157">
        <v>0</v>
      </c>
      <c r="H104" s="157">
        <v>0</v>
      </c>
      <c r="I104" s="157">
        <v>0</v>
      </c>
      <c r="J104" s="163">
        <v>0</v>
      </c>
      <c r="K104" s="157">
        <v>0</v>
      </c>
      <c r="L104" s="157">
        <v>0</v>
      </c>
      <c r="M104" s="157">
        <v>0</v>
      </c>
      <c r="N104" s="157">
        <v>0</v>
      </c>
      <c r="O104" s="157">
        <v>0</v>
      </c>
      <c r="P104" s="163">
        <v>0</v>
      </c>
    </row>
    <row r="105" spans="1:16" ht="24" customHeight="1" x14ac:dyDescent="0.2">
      <c r="A105" s="165"/>
      <c r="B105" s="166" t="s">
        <v>319</v>
      </c>
      <c r="C105" s="167"/>
      <c r="D105" s="168" t="s">
        <v>4</v>
      </c>
      <c r="E105" s="163">
        <v>123301894</v>
      </c>
      <c r="F105" s="163">
        <v>117002894</v>
      </c>
      <c r="G105" s="163">
        <v>65623488</v>
      </c>
      <c r="H105" s="163">
        <v>7379773</v>
      </c>
      <c r="I105" s="163">
        <v>6221000</v>
      </c>
      <c r="J105" s="163">
        <v>18167107</v>
      </c>
      <c r="K105" s="163">
        <v>1948135</v>
      </c>
      <c r="L105" s="163">
        <v>159000</v>
      </c>
      <c r="M105" s="163">
        <v>20000</v>
      </c>
      <c r="N105" s="163">
        <v>16218972</v>
      </c>
      <c r="O105" s="163">
        <v>16197870</v>
      </c>
      <c r="P105" s="163">
        <v>141469001</v>
      </c>
    </row>
    <row r="106" spans="1:16" ht="15" x14ac:dyDescent="0.25">
      <c r="C106" s="136"/>
      <c r="D106" s="135"/>
      <c r="E106" s="132"/>
      <c r="F106" s="113"/>
    </row>
    <row r="107" spans="1:16" ht="15" x14ac:dyDescent="0.25">
      <c r="D107" s="135"/>
      <c r="E107" s="132"/>
      <c r="F107" s="113"/>
      <c r="P107" s="134"/>
    </row>
    <row r="108" spans="1:16" ht="15" x14ac:dyDescent="0.25">
      <c r="D108" s="135" t="s">
        <v>72</v>
      </c>
      <c r="E108" s="132"/>
      <c r="F108" s="113" t="s">
        <v>348</v>
      </c>
    </row>
    <row r="111" spans="1:16" x14ac:dyDescent="0.2">
      <c r="F111" s="134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zoomScale="75" zoomScaleNormal="75" zoomScaleSheetLayoutView="90" workbookViewId="0">
      <selection activeCell="G2" sqref="G2:I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4"/>
      <c r="B1" s="54"/>
      <c r="C1" s="54"/>
      <c r="D1" s="54"/>
      <c r="E1" s="54"/>
      <c r="F1" s="54"/>
      <c r="G1" s="189" t="s">
        <v>341</v>
      </c>
      <c r="H1" s="190"/>
      <c r="I1" s="190"/>
    </row>
    <row r="2" spans="1:9" ht="75" customHeight="1" x14ac:dyDescent="0.2">
      <c r="D2" s="53" t="s">
        <v>358</v>
      </c>
      <c r="G2" s="187" t="s">
        <v>430</v>
      </c>
      <c r="H2" s="188"/>
      <c r="I2" s="188"/>
    </row>
    <row r="3" spans="1:9" ht="27.75" customHeight="1" x14ac:dyDescent="0.2">
      <c r="A3" s="185" t="s">
        <v>349</v>
      </c>
      <c r="B3" s="186"/>
      <c r="C3" s="186"/>
      <c r="D3" s="186"/>
      <c r="E3" s="186"/>
      <c r="F3" s="186"/>
      <c r="G3" s="186"/>
      <c r="H3" s="186"/>
      <c r="I3" s="186"/>
    </row>
    <row r="4" spans="1:9" ht="18.75" x14ac:dyDescent="0.3">
      <c r="A4" s="52"/>
      <c r="B4" s="51"/>
      <c r="C4" s="51"/>
      <c r="D4" s="51"/>
      <c r="E4" s="49"/>
      <c r="F4" s="49"/>
      <c r="G4" s="50"/>
      <c r="H4" s="49"/>
      <c r="I4" s="98" t="s">
        <v>340</v>
      </c>
    </row>
    <row r="5" spans="1:9" s="42" customFormat="1" ht="129" customHeight="1" x14ac:dyDescent="0.3">
      <c r="A5" s="48" t="s">
        <v>339</v>
      </c>
      <c r="B5" s="48" t="s">
        <v>338</v>
      </c>
      <c r="C5" s="48" t="s">
        <v>337</v>
      </c>
      <c r="D5" s="48" t="s">
        <v>336</v>
      </c>
      <c r="E5" s="47" t="s">
        <v>335</v>
      </c>
      <c r="F5" s="47" t="s">
        <v>334</v>
      </c>
      <c r="G5" s="47" t="s">
        <v>333</v>
      </c>
      <c r="H5" s="47" t="s">
        <v>332</v>
      </c>
      <c r="I5" s="47" t="s">
        <v>331</v>
      </c>
    </row>
    <row r="6" spans="1:9" s="46" customFormat="1" ht="20.25" customHeight="1" x14ac:dyDescent="0.25">
      <c r="A6" s="66" t="s">
        <v>330</v>
      </c>
      <c r="B6" s="66" t="s">
        <v>329</v>
      </c>
      <c r="C6" s="66" t="s">
        <v>328</v>
      </c>
      <c r="D6" s="67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s="42" customFormat="1" ht="51" customHeight="1" x14ac:dyDescent="0.3">
      <c r="A7" s="80" t="s">
        <v>103</v>
      </c>
      <c r="B7" s="85"/>
      <c r="C7" s="85"/>
      <c r="D7" s="101" t="s">
        <v>350</v>
      </c>
      <c r="E7" s="59"/>
      <c r="F7" s="93">
        <f>SUM(F10:F38)</f>
        <v>2432714</v>
      </c>
      <c r="G7" s="93"/>
      <c r="H7" s="93"/>
      <c r="I7" s="93">
        <f>SUM(I10:I38)</f>
        <v>10050391</v>
      </c>
    </row>
    <row r="8" spans="1:9" s="42" customFormat="1" ht="66" hidden="1" customHeight="1" x14ac:dyDescent="0.3">
      <c r="A8" s="21"/>
      <c r="B8" s="21"/>
      <c r="C8" s="21"/>
      <c r="D8" s="45" t="s">
        <v>108</v>
      </c>
      <c r="E8" s="19"/>
      <c r="F8" s="19"/>
      <c r="G8" s="19"/>
      <c r="H8" s="19"/>
      <c r="I8" s="44" t="s">
        <v>108</v>
      </c>
    </row>
    <row r="9" spans="1:9" s="42" customFormat="1" ht="66" hidden="1" customHeight="1" x14ac:dyDescent="0.3">
      <c r="A9" s="21"/>
      <c r="B9" s="21"/>
      <c r="C9" s="21"/>
      <c r="D9" s="43"/>
      <c r="E9" s="19"/>
      <c r="F9" s="19"/>
      <c r="G9" s="19"/>
      <c r="H9" s="19"/>
      <c r="I9" s="18"/>
    </row>
    <row r="10" spans="1:9" s="24" customFormat="1" ht="84" customHeight="1" x14ac:dyDescent="0.25">
      <c r="A10" s="70" t="s">
        <v>105</v>
      </c>
      <c r="B10" s="97" t="s">
        <v>106</v>
      </c>
      <c r="C10" s="70" t="s">
        <v>107</v>
      </c>
      <c r="D10" s="141" t="s">
        <v>108</v>
      </c>
      <c r="E10" s="62" t="s">
        <v>322</v>
      </c>
      <c r="F10" s="15"/>
      <c r="G10" s="15"/>
      <c r="H10" s="15"/>
      <c r="I10" s="63">
        <v>395900</v>
      </c>
    </row>
    <row r="11" spans="1:9" s="24" customFormat="1" ht="65.25" customHeight="1" x14ac:dyDescent="0.25">
      <c r="A11" s="70" t="s">
        <v>109</v>
      </c>
      <c r="B11" s="97" t="s">
        <v>110</v>
      </c>
      <c r="C11" s="70" t="s">
        <v>111</v>
      </c>
      <c r="D11" s="142" t="s">
        <v>112</v>
      </c>
      <c r="E11" s="69" t="s">
        <v>424</v>
      </c>
      <c r="F11" s="15"/>
      <c r="G11" s="15"/>
      <c r="H11" s="15"/>
      <c r="I11" s="63">
        <v>30000</v>
      </c>
    </row>
    <row r="12" spans="1:9" s="24" customFormat="1" ht="34.5" customHeight="1" x14ac:dyDescent="0.25">
      <c r="A12" s="71" t="s">
        <v>109</v>
      </c>
      <c r="B12" s="71" t="s">
        <v>110</v>
      </c>
      <c r="C12" s="72" t="s">
        <v>111</v>
      </c>
      <c r="D12" s="25" t="s">
        <v>112</v>
      </c>
      <c r="E12" s="62" t="s">
        <v>322</v>
      </c>
      <c r="F12" s="15"/>
      <c r="G12" s="15"/>
      <c r="H12" s="15"/>
      <c r="I12" s="63">
        <v>555000</v>
      </c>
    </row>
    <row r="13" spans="1:9" s="24" customFormat="1" ht="149.25" customHeight="1" x14ac:dyDescent="0.25">
      <c r="A13" s="27" t="s">
        <v>135</v>
      </c>
      <c r="B13" s="27" t="s">
        <v>136</v>
      </c>
      <c r="C13" s="26" t="s">
        <v>137</v>
      </c>
      <c r="D13" s="25" t="s">
        <v>138</v>
      </c>
      <c r="E13" s="40" t="s">
        <v>398</v>
      </c>
      <c r="F13" s="62">
        <v>500000</v>
      </c>
      <c r="G13" s="62"/>
      <c r="H13" s="62"/>
      <c r="I13" s="63">
        <v>500000</v>
      </c>
    </row>
    <row r="14" spans="1:9" s="24" customFormat="1" ht="50.25" customHeight="1" x14ac:dyDescent="0.25">
      <c r="A14" s="117" t="s">
        <v>135</v>
      </c>
      <c r="B14" s="27">
        <v>7310</v>
      </c>
      <c r="C14" s="26">
        <v>443</v>
      </c>
      <c r="D14" s="25" t="s">
        <v>138</v>
      </c>
      <c r="E14" s="35" t="s">
        <v>423</v>
      </c>
      <c r="F14" s="62"/>
      <c r="G14" s="62"/>
      <c r="H14" s="62"/>
      <c r="I14" s="63">
        <v>174000</v>
      </c>
    </row>
    <row r="15" spans="1:9" s="24" customFormat="1" ht="40.5" customHeight="1" x14ac:dyDescent="0.25">
      <c r="A15" s="41" t="s">
        <v>156</v>
      </c>
      <c r="B15" s="41" t="s">
        <v>157</v>
      </c>
      <c r="C15" s="41" t="s">
        <v>158</v>
      </c>
      <c r="D15" s="69" t="s">
        <v>159</v>
      </c>
      <c r="E15" s="62" t="s">
        <v>322</v>
      </c>
      <c r="F15" s="15"/>
      <c r="G15" s="15"/>
      <c r="H15" s="15"/>
      <c r="I15" s="63">
        <v>15000</v>
      </c>
    </row>
    <row r="16" spans="1:9" s="24" customFormat="1" ht="67.5" hidden="1" customHeight="1" x14ac:dyDescent="0.25">
      <c r="A16" s="36"/>
      <c r="B16" s="36"/>
      <c r="C16" s="36"/>
      <c r="D16" s="29"/>
      <c r="E16" s="62" t="s">
        <v>322</v>
      </c>
      <c r="F16" s="15"/>
      <c r="G16" s="15"/>
      <c r="H16" s="15"/>
      <c r="I16" s="77"/>
    </row>
    <row r="17" spans="1:9" s="24" customFormat="1" ht="67.5" hidden="1" customHeight="1" x14ac:dyDescent="0.25">
      <c r="A17" s="36"/>
      <c r="B17" s="36"/>
      <c r="C17" s="36"/>
      <c r="D17" s="29"/>
      <c r="E17" s="62" t="s">
        <v>322</v>
      </c>
      <c r="F17" s="15"/>
      <c r="G17" s="15"/>
      <c r="H17" s="15"/>
      <c r="I17" s="77"/>
    </row>
    <row r="18" spans="1:9" s="24" customFormat="1" ht="67.5" hidden="1" customHeight="1" x14ac:dyDescent="0.25">
      <c r="A18" s="36"/>
      <c r="B18" s="36"/>
      <c r="C18" s="36"/>
      <c r="D18" s="29"/>
      <c r="E18" s="62" t="s">
        <v>322</v>
      </c>
      <c r="F18" s="15"/>
      <c r="G18" s="15"/>
      <c r="H18" s="15"/>
      <c r="I18" s="77"/>
    </row>
    <row r="19" spans="1:9" s="24" customFormat="1" ht="67.5" hidden="1" customHeight="1" x14ac:dyDescent="0.25">
      <c r="A19" s="36"/>
      <c r="B19" s="36"/>
      <c r="C19" s="36"/>
      <c r="D19" s="29"/>
      <c r="E19" s="62" t="s">
        <v>322</v>
      </c>
      <c r="F19" s="15"/>
      <c r="G19" s="15"/>
      <c r="H19" s="15"/>
      <c r="I19" s="77"/>
    </row>
    <row r="20" spans="1:9" s="24" customFormat="1" ht="67.5" hidden="1" customHeight="1" x14ac:dyDescent="0.25">
      <c r="A20" s="36"/>
      <c r="B20" s="36"/>
      <c r="C20" s="36"/>
      <c r="D20" s="29"/>
      <c r="E20" s="62" t="s">
        <v>322</v>
      </c>
      <c r="F20" s="15"/>
      <c r="G20" s="15"/>
      <c r="H20" s="15"/>
      <c r="I20" s="77"/>
    </row>
    <row r="21" spans="1:9" s="24" customFormat="1" ht="67.5" hidden="1" customHeight="1" x14ac:dyDescent="0.25">
      <c r="A21" s="36"/>
      <c r="B21" s="36"/>
      <c r="C21" s="36"/>
      <c r="D21" s="29"/>
      <c r="E21" s="62" t="s">
        <v>322</v>
      </c>
      <c r="F21" s="15"/>
      <c r="G21" s="15"/>
      <c r="H21" s="15"/>
      <c r="I21" s="77"/>
    </row>
    <row r="22" spans="1:9" s="24" customFormat="1" ht="67.5" hidden="1" customHeight="1" x14ac:dyDescent="0.25">
      <c r="A22" s="36"/>
      <c r="B22" s="36"/>
      <c r="C22" s="36"/>
      <c r="D22" s="29"/>
      <c r="E22" s="62" t="s">
        <v>322</v>
      </c>
      <c r="F22" s="15"/>
      <c r="G22" s="15"/>
      <c r="H22" s="15"/>
      <c r="I22" s="77"/>
    </row>
    <row r="23" spans="1:9" s="24" customFormat="1" ht="67.5" hidden="1" customHeight="1" x14ac:dyDescent="0.25">
      <c r="A23" s="36"/>
      <c r="B23" s="36"/>
      <c r="C23" s="36"/>
      <c r="D23" s="29"/>
      <c r="E23" s="62" t="s">
        <v>322</v>
      </c>
      <c r="F23" s="15"/>
      <c r="G23" s="15"/>
      <c r="H23" s="15"/>
      <c r="I23" s="77"/>
    </row>
    <row r="24" spans="1:9" s="24" customFormat="1" ht="43.5" customHeight="1" x14ac:dyDescent="0.25">
      <c r="A24" s="41" t="s">
        <v>419</v>
      </c>
      <c r="B24" s="41" t="s">
        <v>420</v>
      </c>
      <c r="C24" s="41" t="s">
        <v>129</v>
      </c>
      <c r="D24" s="40" t="s">
        <v>421</v>
      </c>
      <c r="E24" s="62" t="s">
        <v>322</v>
      </c>
      <c r="F24" s="15"/>
      <c r="G24" s="15"/>
      <c r="H24" s="15"/>
      <c r="I24" s="63">
        <v>30000</v>
      </c>
    </row>
    <row r="25" spans="1:9" s="24" customFormat="1" ht="44.25" customHeight="1" x14ac:dyDescent="0.25">
      <c r="A25" s="41" t="s">
        <v>370</v>
      </c>
      <c r="B25" s="41" t="s">
        <v>371</v>
      </c>
      <c r="C25" s="41" t="s">
        <v>129</v>
      </c>
      <c r="D25" s="123" t="s">
        <v>372</v>
      </c>
      <c r="E25" s="62" t="s">
        <v>322</v>
      </c>
      <c r="F25" s="61"/>
      <c r="G25" s="61"/>
      <c r="H25" s="61"/>
      <c r="I25" s="63">
        <v>304000</v>
      </c>
    </row>
    <row r="26" spans="1:9" s="39" customFormat="1" ht="63.75" customHeight="1" x14ac:dyDescent="0.25">
      <c r="A26" s="27" t="s">
        <v>142</v>
      </c>
      <c r="B26" s="27" t="s">
        <v>143</v>
      </c>
      <c r="C26" s="26" t="s">
        <v>144</v>
      </c>
      <c r="D26" s="25" t="s">
        <v>145</v>
      </c>
      <c r="E26" s="69" t="s">
        <v>384</v>
      </c>
      <c r="F26" s="61"/>
      <c r="G26" s="61"/>
      <c r="H26" s="61"/>
      <c r="I26" s="63">
        <v>61800</v>
      </c>
    </row>
    <row r="27" spans="1:9" s="24" customFormat="1" ht="50.2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326</v>
      </c>
      <c r="F27" s="61"/>
      <c r="G27" s="61"/>
      <c r="H27" s="61"/>
      <c r="I27" s="63">
        <v>191000</v>
      </c>
    </row>
    <row r="28" spans="1:9" s="24" customFormat="1" ht="48.75" customHeight="1" x14ac:dyDescent="0.25">
      <c r="A28" s="38" t="s">
        <v>149</v>
      </c>
      <c r="B28" s="37" t="s">
        <v>150</v>
      </c>
      <c r="C28" s="37" t="s">
        <v>151</v>
      </c>
      <c r="D28" s="35" t="s">
        <v>327</v>
      </c>
      <c r="E28" s="35" t="s">
        <v>383</v>
      </c>
      <c r="F28" s="61"/>
      <c r="G28" s="61"/>
      <c r="H28" s="61"/>
      <c r="I28" s="63">
        <v>681000</v>
      </c>
    </row>
    <row r="29" spans="1:9" s="24" customFormat="1" ht="66.75" customHeight="1" x14ac:dyDescent="0.25">
      <c r="A29" s="38" t="s">
        <v>149</v>
      </c>
      <c r="B29" s="37" t="s">
        <v>150</v>
      </c>
      <c r="C29" s="37" t="s">
        <v>151</v>
      </c>
      <c r="D29" s="35" t="s">
        <v>327</v>
      </c>
      <c r="E29" s="35" t="s">
        <v>399</v>
      </c>
      <c r="F29" s="61"/>
      <c r="G29" s="61"/>
      <c r="H29" s="61"/>
      <c r="I29" s="63">
        <v>121977</v>
      </c>
    </row>
    <row r="30" spans="1:9" s="24" customFormat="1" ht="48.75" hidden="1" customHeight="1" x14ac:dyDescent="0.25">
      <c r="A30" s="38"/>
      <c r="B30" s="37"/>
      <c r="C30" s="37"/>
      <c r="D30" s="35"/>
      <c r="E30" s="35"/>
      <c r="F30" s="61"/>
      <c r="G30" s="61"/>
      <c r="H30" s="61"/>
      <c r="I30" s="63"/>
    </row>
    <row r="31" spans="1:9" s="24" customFormat="1" ht="102" customHeight="1" x14ac:dyDescent="0.25">
      <c r="A31" s="38" t="s">
        <v>359</v>
      </c>
      <c r="B31" s="37" t="s">
        <v>225</v>
      </c>
      <c r="C31" s="37" t="s">
        <v>144</v>
      </c>
      <c r="D31" s="35" t="s">
        <v>226</v>
      </c>
      <c r="E31" s="35" t="s">
        <v>411</v>
      </c>
      <c r="F31" s="61"/>
      <c r="G31" s="61"/>
      <c r="H31" s="61"/>
      <c r="I31" s="63">
        <v>2228816</v>
      </c>
    </row>
    <row r="32" spans="1:9" ht="114" customHeight="1" x14ac:dyDescent="0.2">
      <c r="A32" s="41" t="s">
        <v>359</v>
      </c>
      <c r="B32" s="118">
        <v>7362</v>
      </c>
      <c r="C32" s="41" t="s">
        <v>144</v>
      </c>
      <c r="D32" s="119" t="s">
        <v>226</v>
      </c>
      <c r="E32" s="35" t="s">
        <v>409</v>
      </c>
      <c r="F32" s="61"/>
      <c r="G32" s="61"/>
      <c r="H32" s="61"/>
      <c r="I32" s="63">
        <v>373075</v>
      </c>
    </row>
    <row r="33" spans="1:9" ht="94.5" x14ac:dyDescent="0.2">
      <c r="A33" s="41" t="s">
        <v>359</v>
      </c>
      <c r="B33" s="118">
        <v>7362</v>
      </c>
      <c r="C33" s="41" t="s">
        <v>144</v>
      </c>
      <c r="D33" s="119" t="s">
        <v>226</v>
      </c>
      <c r="E33" s="40" t="s">
        <v>365</v>
      </c>
      <c r="F33" s="61"/>
      <c r="G33" s="61"/>
      <c r="H33" s="61"/>
      <c r="I33" s="90">
        <v>1475609</v>
      </c>
    </row>
    <row r="34" spans="1:9" ht="63" x14ac:dyDescent="0.2">
      <c r="A34" s="41" t="s">
        <v>359</v>
      </c>
      <c r="B34" s="118">
        <v>7362</v>
      </c>
      <c r="C34" s="41" t="s">
        <v>144</v>
      </c>
      <c r="D34" s="119" t="s">
        <v>226</v>
      </c>
      <c r="E34" s="40" t="s">
        <v>410</v>
      </c>
      <c r="F34" s="61"/>
      <c r="G34" s="61"/>
      <c r="H34" s="61"/>
      <c r="I34" s="90">
        <v>560000</v>
      </c>
    </row>
    <row r="35" spans="1:9" ht="207" customHeight="1" x14ac:dyDescent="0.2">
      <c r="A35" s="41" t="s">
        <v>142</v>
      </c>
      <c r="B35" s="118">
        <v>7363</v>
      </c>
      <c r="C35" s="41" t="s">
        <v>144</v>
      </c>
      <c r="D35" s="119" t="s">
        <v>145</v>
      </c>
      <c r="E35" s="40" t="s">
        <v>405</v>
      </c>
      <c r="F35" s="61"/>
      <c r="G35" s="61"/>
      <c r="H35" s="61"/>
      <c r="I35" s="90">
        <v>420500</v>
      </c>
    </row>
    <row r="36" spans="1:9" ht="63" x14ac:dyDescent="0.2">
      <c r="A36" s="41" t="s">
        <v>142</v>
      </c>
      <c r="B36" s="118">
        <v>7363</v>
      </c>
      <c r="C36" s="41" t="s">
        <v>144</v>
      </c>
      <c r="D36" s="119" t="s">
        <v>145</v>
      </c>
      <c r="E36" s="40" t="s">
        <v>406</v>
      </c>
      <c r="F36" s="62">
        <v>955000</v>
      </c>
      <c r="G36" s="61"/>
      <c r="H36" s="61"/>
      <c r="I36" s="63">
        <v>955000</v>
      </c>
    </row>
    <row r="37" spans="1:9" ht="63" x14ac:dyDescent="0.2">
      <c r="A37" s="41" t="s">
        <v>142</v>
      </c>
      <c r="B37" s="118">
        <v>7363</v>
      </c>
      <c r="C37" s="41" t="s">
        <v>144</v>
      </c>
      <c r="D37" s="119" t="s">
        <v>145</v>
      </c>
      <c r="E37" s="40" t="s">
        <v>407</v>
      </c>
      <c r="F37" s="62">
        <v>324714</v>
      </c>
      <c r="G37" s="61"/>
      <c r="H37" s="61"/>
      <c r="I37" s="63">
        <v>324714</v>
      </c>
    </row>
    <row r="38" spans="1:9" ht="55.5" customHeight="1" x14ac:dyDescent="0.2">
      <c r="A38" s="41" t="s">
        <v>389</v>
      </c>
      <c r="B38" s="118">
        <v>7367</v>
      </c>
      <c r="C38" s="41" t="s">
        <v>144</v>
      </c>
      <c r="D38" s="35" t="s">
        <v>391</v>
      </c>
      <c r="E38" s="40" t="s">
        <v>400</v>
      </c>
      <c r="F38" s="62">
        <v>653000</v>
      </c>
      <c r="G38" s="62"/>
      <c r="H38" s="62"/>
      <c r="I38" s="63">
        <v>653000</v>
      </c>
    </row>
    <row r="39" spans="1:9" ht="17.25" hidden="1" customHeight="1" x14ac:dyDescent="0.2">
      <c r="A39" s="41"/>
      <c r="B39" s="118"/>
      <c r="C39" s="41"/>
      <c r="D39" s="35"/>
      <c r="E39" s="61"/>
      <c r="F39" s="61"/>
      <c r="G39" s="61"/>
      <c r="H39" s="61"/>
      <c r="I39" s="64"/>
    </row>
    <row r="40" spans="1:9" ht="30.75" hidden="1" customHeight="1" x14ac:dyDescent="0.2">
      <c r="A40" s="41"/>
      <c r="B40" s="118"/>
      <c r="C40" s="41"/>
      <c r="D40" s="35"/>
      <c r="E40" s="61"/>
      <c r="F40" s="61"/>
      <c r="G40" s="61"/>
      <c r="H40" s="61"/>
      <c r="I40" s="64"/>
    </row>
    <row r="41" spans="1:9" ht="21" hidden="1" customHeight="1" x14ac:dyDescent="0.2">
      <c r="A41" s="41"/>
      <c r="B41" s="118"/>
      <c r="C41" s="41"/>
      <c r="D41" s="35"/>
      <c r="E41" s="61"/>
      <c r="F41" s="61"/>
      <c r="G41" s="61"/>
      <c r="H41" s="61"/>
      <c r="I41" s="64"/>
    </row>
    <row r="42" spans="1:9" s="23" customFormat="1" ht="39" customHeight="1" x14ac:dyDescent="0.2">
      <c r="A42" s="80" t="s">
        <v>170</v>
      </c>
      <c r="B42" s="81"/>
      <c r="C42" s="80"/>
      <c r="D42" s="102" t="s">
        <v>171</v>
      </c>
      <c r="E42" s="65"/>
      <c r="F42" s="78">
        <f>F43+F44+F45+F46+F47+F49+F50+F51+F52</f>
        <v>883011</v>
      </c>
      <c r="G42" s="78"/>
      <c r="H42" s="78"/>
      <c r="I42" s="78">
        <f>I43+I44+I45+I46+I47+I48+I49+I50+I51+I52+I54+I53</f>
        <v>5788579</v>
      </c>
    </row>
    <row r="43" spans="1:9" ht="36.75" customHeight="1" x14ac:dyDescent="0.2">
      <c r="A43" s="70" t="s">
        <v>176</v>
      </c>
      <c r="B43" s="97" t="s">
        <v>177</v>
      </c>
      <c r="C43" s="97" t="s">
        <v>178</v>
      </c>
      <c r="D43" s="25" t="s">
        <v>179</v>
      </c>
      <c r="E43" s="62" t="s">
        <v>322</v>
      </c>
      <c r="F43" s="15"/>
      <c r="G43" s="15"/>
      <c r="H43" s="15"/>
      <c r="I43" s="63">
        <v>44000</v>
      </c>
    </row>
    <row r="44" spans="1:9" ht="63" customHeight="1" x14ac:dyDescent="0.2">
      <c r="A44" s="70" t="s">
        <v>176</v>
      </c>
      <c r="B44" s="97" t="s">
        <v>177</v>
      </c>
      <c r="C44" s="97" t="s">
        <v>178</v>
      </c>
      <c r="D44" s="35" t="s">
        <v>179</v>
      </c>
      <c r="E44" s="69" t="s">
        <v>351</v>
      </c>
      <c r="F44" s="15"/>
      <c r="G44" s="15"/>
      <c r="H44" s="15"/>
      <c r="I44" s="63">
        <v>1500000</v>
      </c>
    </row>
    <row r="45" spans="1:9" ht="80.25" customHeight="1" x14ac:dyDescent="0.2">
      <c r="A45" s="71" t="s">
        <v>180</v>
      </c>
      <c r="B45" s="71" t="s">
        <v>181</v>
      </c>
      <c r="C45" s="72" t="s">
        <v>182</v>
      </c>
      <c r="D45" s="34" t="s">
        <v>183</v>
      </c>
      <c r="E45" s="62" t="s">
        <v>322</v>
      </c>
      <c r="F45" s="15"/>
      <c r="G45" s="15"/>
      <c r="H45" s="15"/>
      <c r="I45" s="63">
        <v>2951168</v>
      </c>
    </row>
    <row r="46" spans="1:9" ht="50.25" customHeight="1" x14ac:dyDescent="0.2">
      <c r="A46" s="73" t="s">
        <v>188</v>
      </c>
      <c r="B46" s="71">
        <v>1150</v>
      </c>
      <c r="C46" s="73" t="s">
        <v>190</v>
      </c>
      <c r="D46" s="34" t="s">
        <v>191</v>
      </c>
      <c r="E46" s="74" t="s">
        <v>322</v>
      </c>
      <c r="F46" s="15"/>
      <c r="G46" s="15"/>
      <c r="H46" s="15"/>
      <c r="I46" s="63">
        <v>17000</v>
      </c>
    </row>
    <row r="47" spans="1:9" ht="47.25" customHeight="1" x14ac:dyDescent="0.2">
      <c r="A47" s="73" t="s">
        <v>173</v>
      </c>
      <c r="B47" s="71">
        <v>160</v>
      </c>
      <c r="C47" s="73" t="s">
        <v>107</v>
      </c>
      <c r="D47" s="34" t="s">
        <v>325</v>
      </c>
      <c r="E47" s="74" t="s">
        <v>322</v>
      </c>
      <c r="F47" s="15"/>
      <c r="G47" s="15"/>
      <c r="H47" s="15"/>
      <c r="I47" s="63">
        <v>8500</v>
      </c>
    </row>
    <row r="48" spans="1:9" ht="37.5" customHeight="1" x14ac:dyDescent="0.2">
      <c r="A48" s="125" t="s">
        <v>214</v>
      </c>
      <c r="B48" s="125" t="s">
        <v>215</v>
      </c>
      <c r="C48" s="126" t="s">
        <v>122</v>
      </c>
      <c r="D48" s="127" t="s">
        <v>216</v>
      </c>
      <c r="E48" s="74" t="s">
        <v>322</v>
      </c>
      <c r="F48" s="15"/>
      <c r="G48" s="15"/>
      <c r="H48" s="15"/>
      <c r="I48" s="63">
        <v>45000</v>
      </c>
    </row>
    <row r="49" spans="1:9" ht="41.25" customHeight="1" x14ac:dyDescent="0.2">
      <c r="A49" s="73" t="s">
        <v>220</v>
      </c>
      <c r="B49" s="71">
        <v>7325</v>
      </c>
      <c r="C49" s="73" t="s">
        <v>137</v>
      </c>
      <c r="D49" s="34" t="s">
        <v>222</v>
      </c>
      <c r="E49" s="74" t="s">
        <v>324</v>
      </c>
      <c r="F49" s="62">
        <v>829331</v>
      </c>
      <c r="G49" s="15"/>
      <c r="H49" s="15"/>
      <c r="I49" s="63">
        <v>829331</v>
      </c>
    </row>
    <row r="50" spans="1:9" s="32" customFormat="1" ht="57" hidden="1" customHeight="1" x14ac:dyDescent="0.25">
      <c r="A50" s="31"/>
      <c r="B50" s="31"/>
      <c r="C50" s="30"/>
      <c r="D50" s="25"/>
      <c r="E50" s="79"/>
      <c r="F50" s="76"/>
      <c r="G50" s="33"/>
      <c r="H50" s="33"/>
      <c r="I50" s="75"/>
    </row>
    <row r="51" spans="1:9" ht="113.25" customHeight="1" x14ac:dyDescent="0.2">
      <c r="A51" s="41" t="s">
        <v>380</v>
      </c>
      <c r="B51" s="118">
        <v>7321</v>
      </c>
      <c r="C51" s="41" t="s">
        <v>137</v>
      </c>
      <c r="D51" s="124" t="s">
        <v>382</v>
      </c>
      <c r="E51" s="69" t="s">
        <v>366</v>
      </c>
      <c r="F51" s="76">
        <v>26840</v>
      </c>
      <c r="G51" s="120"/>
      <c r="H51" s="120"/>
      <c r="I51" s="75">
        <v>26840</v>
      </c>
    </row>
    <row r="52" spans="1:9" ht="53.25" customHeight="1" x14ac:dyDescent="0.2">
      <c r="A52" s="27" t="s">
        <v>224</v>
      </c>
      <c r="B52" s="27" t="s">
        <v>225</v>
      </c>
      <c r="C52" s="26" t="s">
        <v>144</v>
      </c>
      <c r="D52" s="25" t="s">
        <v>226</v>
      </c>
      <c r="E52" s="69" t="s">
        <v>323</v>
      </c>
      <c r="F52" s="62">
        <v>26840</v>
      </c>
      <c r="G52" s="15"/>
      <c r="H52" s="15"/>
      <c r="I52" s="63">
        <v>26840</v>
      </c>
    </row>
    <row r="53" spans="1:9" ht="79.5" customHeight="1" x14ac:dyDescent="0.2">
      <c r="A53" s="27">
        <v>617363</v>
      </c>
      <c r="B53" s="27">
        <v>7363</v>
      </c>
      <c r="C53" s="26">
        <v>490</v>
      </c>
      <c r="D53" s="25" t="s">
        <v>145</v>
      </c>
      <c r="E53" s="69" t="s">
        <v>408</v>
      </c>
      <c r="F53" s="62"/>
      <c r="G53" s="15"/>
      <c r="H53" s="15"/>
      <c r="I53" s="63">
        <v>185400</v>
      </c>
    </row>
    <row r="54" spans="1:9" ht="87" customHeight="1" x14ac:dyDescent="0.2">
      <c r="A54" s="117" t="s">
        <v>387</v>
      </c>
      <c r="B54" s="125" t="s">
        <v>143</v>
      </c>
      <c r="C54" s="126" t="s">
        <v>144</v>
      </c>
      <c r="D54" s="127" t="s">
        <v>145</v>
      </c>
      <c r="E54" s="69" t="s">
        <v>388</v>
      </c>
      <c r="F54" s="62"/>
      <c r="G54" s="15"/>
      <c r="H54" s="15"/>
      <c r="I54" s="63">
        <v>154500</v>
      </c>
    </row>
    <row r="55" spans="1:9" s="28" customFormat="1" ht="42" customHeight="1" x14ac:dyDescent="0.35">
      <c r="A55" s="80" t="s">
        <v>227</v>
      </c>
      <c r="B55" s="81"/>
      <c r="C55" s="80"/>
      <c r="D55" s="100" t="s">
        <v>228</v>
      </c>
      <c r="E55" s="83"/>
      <c r="F55" s="93">
        <f>SUM(F56:F57)</f>
        <v>0</v>
      </c>
      <c r="G55" s="78"/>
      <c r="H55" s="78"/>
      <c r="I55" s="78">
        <f>SUM(I56:I57)</f>
        <v>49700</v>
      </c>
    </row>
    <row r="56" spans="1:9" s="24" customFormat="1" ht="67.5" customHeight="1" x14ac:dyDescent="0.25">
      <c r="A56" s="27" t="s">
        <v>247</v>
      </c>
      <c r="B56" s="27" t="s">
        <v>248</v>
      </c>
      <c r="C56" s="26" t="s">
        <v>181</v>
      </c>
      <c r="D56" s="25" t="s">
        <v>249</v>
      </c>
      <c r="E56" s="62" t="s">
        <v>322</v>
      </c>
      <c r="F56" s="15"/>
      <c r="G56" s="15"/>
      <c r="H56" s="15"/>
      <c r="I56" s="63">
        <v>33200</v>
      </c>
    </row>
    <row r="57" spans="1:9" s="24" customFormat="1" ht="43.5" customHeight="1" x14ac:dyDescent="0.25">
      <c r="A57" s="27" t="s">
        <v>253</v>
      </c>
      <c r="B57" s="27" t="s">
        <v>254</v>
      </c>
      <c r="C57" s="26" t="s">
        <v>203</v>
      </c>
      <c r="D57" s="25" t="s">
        <v>255</v>
      </c>
      <c r="E57" s="62" t="s">
        <v>322</v>
      </c>
      <c r="F57" s="15"/>
      <c r="G57" s="15"/>
      <c r="H57" s="15"/>
      <c r="I57" s="63">
        <v>16500</v>
      </c>
    </row>
    <row r="58" spans="1:9" s="23" customFormat="1" ht="43.5" customHeight="1" x14ac:dyDescent="0.2">
      <c r="A58" s="81">
        <v>1000000</v>
      </c>
      <c r="B58" s="84"/>
      <c r="C58" s="85"/>
      <c r="D58" s="99" t="s">
        <v>280</v>
      </c>
      <c r="E58" s="86" t="s">
        <v>322</v>
      </c>
      <c r="F58" s="93">
        <f>F60</f>
        <v>0</v>
      </c>
      <c r="G58" s="91"/>
      <c r="H58" s="91"/>
      <c r="I58" s="91">
        <f>I60+I61</f>
        <v>299200</v>
      </c>
    </row>
    <row r="59" spans="1:9" ht="56.25" hidden="1" customHeight="1" x14ac:dyDescent="0.2">
      <c r="A59" s="22"/>
      <c r="B59" s="22"/>
      <c r="C59" s="21"/>
      <c r="D59" s="20"/>
      <c r="E59" s="88"/>
      <c r="F59" s="92"/>
      <c r="G59" s="92"/>
      <c r="H59" s="92"/>
      <c r="I59" s="91"/>
    </row>
    <row r="60" spans="1:9" ht="33.75" customHeight="1" x14ac:dyDescent="0.2">
      <c r="A60" s="70" t="s">
        <v>286</v>
      </c>
      <c r="B60" s="97" t="s">
        <v>287</v>
      </c>
      <c r="C60" s="70" t="s">
        <v>288</v>
      </c>
      <c r="D60" s="35" t="s">
        <v>289</v>
      </c>
      <c r="E60" s="89" t="s">
        <v>322</v>
      </c>
      <c r="F60" s="92"/>
      <c r="G60" s="92"/>
      <c r="H60" s="92"/>
      <c r="I60" s="90">
        <v>88000</v>
      </c>
    </row>
    <row r="61" spans="1:9" ht="53.25" customHeight="1" x14ac:dyDescent="0.2">
      <c r="A61" s="70" t="s">
        <v>293</v>
      </c>
      <c r="B61" s="37" t="s">
        <v>294</v>
      </c>
      <c r="C61" s="38" t="s">
        <v>295</v>
      </c>
      <c r="D61" s="35" t="s">
        <v>296</v>
      </c>
      <c r="E61" s="89" t="s">
        <v>322</v>
      </c>
      <c r="F61" s="92"/>
      <c r="G61" s="92"/>
      <c r="H61" s="92"/>
      <c r="I61" s="90">
        <v>211200</v>
      </c>
    </row>
    <row r="62" spans="1:9" ht="44.25" customHeight="1" x14ac:dyDescent="0.2">
      <c r="A62" s="94" t="s">
        <v>307</v>
      </c>
      <c r="B62" s="95"/>
      <c r="C62" s="96"/>
      <c r="D62" s="100" t="s">
        <v>308</v>
      </c>
      <c r="E62" s="87"/>
      <c r="F62" s="91"/>
      <c r="G62" s="91"/>
      <c r="H62" s="91"/>
      <c r="I62" s="91">
        <f>I63</f>
        <v>10000</v>
      </c>
    </row>
    <row r="63" spans="1:9" ht="52.5" customHeight="1" x14ac:dyDescent="0.2">
      <c r="A63" s="17" t="s">
        <v>310</v>
      </c>
      <c r="B63" s="17" t="s">
        <v>174</v>
      </c>
      <c r="C63" s="16" t="s">
        <v>107</v>
      </c>
      <c r="D63" s="34" t="s">
        <v>175</v>
      </c>
      <c r="E63" s="89" t="s">
        <v>322</v>
      </c>
      <c r="F63" s="92"/>
      <c r="G63" s="92"/>
      <c r="H63" s="92"/>
      <c r="I63" s="90">
        <v>10000</v>
      </c>
    </row>
    <row r="64" spans="1:9" s="14" customFormat="1" ht="42.75" customHeight="1" x14ac:dyDescent="0.3">
      <c r="A64" s="82"/>
      <c r="B64" s="82"/>
      <c r="C64" s="58"/>
      <c r="D64" s="60" t="s">
        <v>320</v>
      </c>
      <c r="E64" s="65"/>
      <c r="F64" s="121">
        <f>F58+F55+F42+F7+F62</f>
        <v>3315725</v>
      </c>
      <c r="G64" s="122"/>
      <c r="H64" s="122"/>
      <c r="I64" s="121">
        <f>I58+I55+I42+I7+I62</f>
        <v>16197870</v>
      </c>
    </row>
    <row r="65" spans="1:16" ht="19.5" x14ac:dyDescent="0.2">
      <c r="D65" s="12"/>
      <c r="E65" s="13"/>
      <c r="F65" s="12"/>
      <c r="G65" s="12"/>
    </row>
    <row r="66" spans="1:16" s="10" customFormat="1" ht="30.75" customHeight="1" x14ac:dyDescent="0.3">
      <c r="A66" s="11" t="s">
        <v>321</v>
      </c>
      <c r="B66" s="9"/>
      <c r="C66" s="115"/>
      <c r="D66" s="115"/>
      <c r="E66" s="116"/>
      <c r="F66" s="115"/>
      <c r="G66" s="115"/>
      <c r="H66" s="9"/>
      <c r="I66" s="9"/>
    </row>
    <row r="67" spans="1:16" ht="13.5" customHeight="1" x14ac:dyDescent="0.2">
      <c r="E67" s="9"/>
    </row>
    <row r="68" spans="1:16" ht="20.25" hidden="1" customHeight="1" x14ac:dyDescent="0.2"/>
    <row r="69" spans="1:16" ht="28.5" hidden="1" customHeight="1" x14ac:dyDescent="0.2">
      <c r="A69" s="7"/>
      <c r="B69" s="7"/>
      <c r="C69" s="7"/>
      <c r="D69" s="7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</row>
    <row r="70" spans="1:16" ht="21" hidden="1" customHeight="1" x14ac:dyDescent="0.2">
      <c r="A70" s="6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 hidden="1" customHeight="1" x14ac:dyDescent="0.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 hidden="1" customHeight="1" x14ac:dyDescent="0.2">
      <c r="A72" s="6"/>
      <c r="B72" s="6"/>
      <c r="C72" s="6"/>
      <c r="D72" s="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E7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dod1</vt:lpstr>
      <vt:lpstr>dod2</vt:lpstr>
      <vt:lpstr>dod3 </vt:lpstr>
      <vt:lpstr>Dod6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nachorg</cp:lastModifiedBy>
  <cp:lastPrinted>2018-09-04T13:33:39Z</cp:lastPrinted>
  <dcterms:created xsi:type="dcterms:W3CDTF">2018-04-02T14:41:23Z</dcterms:created>
  <dcterms:modified xsi:type="dcterms:W3CDTF">2018-09-04T13:35:11Z</dcterms:modified>
</cp:coreProperties>
</file>